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40404作業\"/>
    </mc:Choice>
  </mc:AlternateContent>
  <bookViews>
    <workbookView xWindow="0" yWindow="0" windowWidth="15360" windowHeight="7635" tabRatio="80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<sst xmlns="http://schemas.openxmlformats.org/spreadsheetml/2006/main" count="1111" uniqueCount="603">
  <si>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</si>
  <si>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</si>
  <si>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</si>
  <si>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</si>
  <si>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</si>
  <si>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</si>
  <si>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</si>
  <si>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</si>
  <si>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</si>
  <si>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</si>
  <si>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</si>
  <si>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</si>
  <si>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</si>
  <si>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</si>
  <si>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</si>
  <si>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</si>
  <si>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</si>
  <si>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</si>
  <si>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</si>
  <si>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</si>
  <si>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</si>
  <si>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</si>
  <si>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</si>
  <si>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</si>
  <si>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</si>
  <si>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</si>
  <si>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</si>
  <si>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</si>
  <si>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</si>
  <si>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</si>
  <si>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</si>
  <si>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</si>
  <si>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</si>
  <si>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</si>
  <si>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</si>
  <si>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</si>
  <si>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</si>
  <si>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</si>
  <si>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</si>
  <si>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</si>
  <si>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</si>
  <si>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</si>
  <si>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</si>
  <si>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</si>
  <si>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</si>
  <si>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</si>
  <si>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</si>
  <si>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</si>
  <si>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</si>
  <si>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</si>
  <si>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</si>
  <si>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</si>
  <si>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</si>
  <si>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</si>
  <si>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</si>
  <si>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</si>
  <si>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</si>
  <si>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</si>
  <si>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</si>
  <si>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</si>
  <si>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</si>
  <si>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</si>
  <si>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</si>
  <si>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</si>
  <si>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</si>
  <si>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</si>
  <si>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</si>
  <si>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</si>
  <si>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</si>
  <si>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</si>
  <si>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</si>
  <si>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</si>
  <si>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</si>
  <si>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</si>
  <si>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</si>
  <si>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</si>
  <si>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</si>
  <si>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</si>
  <si>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</si>
  <si>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</si>
  <si>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</si>
  <si>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</si>
  <si>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</si>
  <si>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</si>
  <si>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</si>
  <si>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</si>
  <si>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</si>
  <si>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</si>
  <si>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</si>
  <si>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</si>
  <si>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</si>
  <si>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</si>
  <si>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</si>
  <si>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</si>
  <si>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</si>
  <si>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</si>
  <si>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</si>
  <si>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</si>
  <si>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</si>
  <si>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鉾田市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</si>
  <si>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</si>
  <si>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</si>
  <si>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</si>
  <si>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</si>
  <si>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</si>
  <si>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</si>
  <si>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</si>
  <si>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</si>
  <si>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</si>
  <si>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</si>
  <si>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</si>
  <si>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</si>
  <si>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</si>
  <si>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</si>
  <si>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</si>
  <si>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</si>
  <si>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</si>
  <si>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</si>
  <si>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</si>
  <si>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</si>
  <si>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</si>
  <si>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</si>
  <si>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</si>
  <si>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</si>
  <si>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</si>
  <si>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</si>
  <si>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</si>
  <si>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</si>
  <si>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</si>
  <si>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</si>
  <si>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</si>
  <si>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</si>
  <si>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</si>
  <si>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</si>
  <si>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</si>
  <si>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</si>
  <si>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</si>
  <si>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</si>
  <si>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</si>
  <si>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</si>
  <si>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</si>
  <si>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</si>
  <si>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</si>
  <si>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</si>
  <si>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</si>
  <si>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</si>
  <si>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</si>
  <si>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</si>
  <si>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</si>
  <si>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</si>
  <si>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</si>
  <si>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</si>
  <si>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</si>
  <si>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</si>
  <si>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</si>
  <si>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</si>
  <si>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</si>
  <si>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</si>
  <si>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</si>
  <si>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</si>
  <si>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</si>
  <si>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</si>
  <si>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</si>
  <si>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</si>
  <si>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</si>
  <si>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</si>
  <si>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</si>
  <si>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</si>
  <si>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</si>
  <si>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</si>
  <si>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</si>
  <si>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</si>
  <si>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</si>
  <si>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</si>
  <si>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</si>
  <si>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</si>
  <si>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</si>
  <si>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</si>
  <si>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</si>
  <si>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</si>
  <si>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</si>
  <si>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</si>
  <si>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</si>
  <si>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</si>
  <si>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</si>
  <si>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</si>
  <si>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</si>
  <si>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</si>
  <si>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</si>
  <si>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</si>
  <si>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</si>
  <si>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</si>
  <si>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</si>
  <si>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</si>
  <si>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</si>
  <si>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</si>
  <si>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</si>
  <si>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</si>
  <si>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</si>
  <si>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</si>
  <si>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</si>
  <si>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</si>
  <si>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</si>
  <si>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</si>
  <si>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</si>
  <si>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</si>
  <si>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</si>
  <si>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</si>
  <si>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</si>
  <si>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</si>
  <si>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</si>
  <si>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</si>
  <si>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</si>
  <si>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</si>
  <si>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</si>
  <si>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茨城県鉾田市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</si>
  <si>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</si>
  <si>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</si>
  <si>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</si>
  <si>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</si>
  <si>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</si>
  <si>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</si>
  <si>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</si>
  <si>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</si>
  <si>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</si>
  <si>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</si>
  <si>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</si>
  <si>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</si>
  <si>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</si>
  <si>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</si>
  <si>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</si>
  <si>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</si>
  <si>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</si>
  <si>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</si>
  <si>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</si>
  <si>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</si>
  <si>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</si>
  <si>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</si>
  <si>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</si>
  <si>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</si>
  <si>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</si>
  <si>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</si>
  <si>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</si>
  <si>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</si>
  <si>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</si>
  <si>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</si>
  <si>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</si>
  <si>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</si>
  <si>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</si>
  <si>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</si>
  <si>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</si>
  <si>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</si>
  <si>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</si>
  <si>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</si>
  <si>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</si>
  <si>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</si>
  <si>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</si>
  <si>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</si>
  <si>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</si>
  <si>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</si>
  <si>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</si>
  <si>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</si>
  <si>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</si>
  <si>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</si>
  <si>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</si>
  <si>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</si>
  <si>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</si>
  <si>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</si>
  <si>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</si>
  <si>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</si>
  <si>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</si>
  <si>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</si>
  <si>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</si>
  <si>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</si>
  <si>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</si>
  <si>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</si>
  <si>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</si>
  <si>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</si>
  <si>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</si>
  <si>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</si>
  <si>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</si>
  <si>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</si>
  <si>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</si>
  <si>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</si>
  <si>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</si>
  <si>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</si>
  <si>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</si>
  <si>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</si>
  <si>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</si>
  <si>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</si>
  <si>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</si>
  <si>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</si>
  <si>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</si>
  <si>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</si>
  <si>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</si>
  <si>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</si>
  <si>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</si>
  <si>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</si>
  <si>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</si>
  <si>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</si>
  <si>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</si>
  <si>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</si>
  <si>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</si>
  <si>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</si>
  <si>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</si>
  <si>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</si>
  <si>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</si>
  <si>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</si>
  <si>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</si>
  <si>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</si>
  <si>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</si>
  <si>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</si>
  <si>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</si>
  <si>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</si>
  <si>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</si>
  <si>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</si>
  <si>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</si>
  <si>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</si>
  <si>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</si>
  <si>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</si>
  <si>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</si>
  <si>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</si>
  <si>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</si>
  <si>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</si>
  <si>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</si>
  <si>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</si>
  <si>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</si>
  <si>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</si>
  <si>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</si>
  <si>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</si>
  <si>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</si>
  <si>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</si>
  <si>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</si>
  <si>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</si>
  <si>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</si>
  <si>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</si>
  <si>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</si>
  <si>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</si>
  <si>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</si>
  <si>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</si>
  <si>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</si>
  <si>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</si>
  <si>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</si>
  <si>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</si>
  <si>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</si>
  <si>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</si>
  <si>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</si>
  <si>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</si>
  <si>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</si>
  <si>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</si>
  <si>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</si>
  <si>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</si>
  <si>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</si>
  <si>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</si>
  <si>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</si>
  <si>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</si>
  <si>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</si>
  <si>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</si>
  <si>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</si>
  <si>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</si>
  <si>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</si>
  <si>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</si>
  <si>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</si>
  <si>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</si>
  <si>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</si>
  <si>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</si>
  <si>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</si>
  <si>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茨城県鉾田市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</si>
  <si>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</si>
  <si>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</si>
  <si>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</si>
  <si>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</si>
  <si>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</si>
  <si>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</si>
  <si>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</si>
  <si>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</si>
  <si>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</si>
  <si>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</si>
  <si>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</si>
  <si>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</si>
  <si>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</si>
  <si>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</si>
  <si>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</si>
  <si>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</si>
  <si>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</si>
  <si>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</si>
  <si>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</si>
  <si>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</si>
  <si>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</si>
  <si>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</si>
  <si>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</si>
  <si>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</si>
  <si>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</si>
  <si>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</si>
  <si>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</si>
  <si>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</si>
  <si>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</si>
  <si>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</si>
  <si>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</si>
  <si>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</si>
  <si>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</si>
  <si>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</si>
  <si>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</si>
  <si>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</si>
  <si>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</si>
  <si>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</si>
  <si>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</si>
  <si>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</si>
  <si>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</si>
  <si>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</si>
  <si>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</si>
  <si>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</si>
  <si>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</si>
  <si>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</si>
  <si>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</si>
  <si>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</si>
  <si>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</si>
  <si>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</si>
  <si>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</si>
  <si>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</si>
  <si>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</si>
  <si>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</si>
  <si>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</si>
  <si>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</si>
  <si>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</si>
  <si>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</si>
  <si>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</si>
  <si>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</si>
  <si>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</si>
  <si>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</si>
  <si>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</si>
  <si>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</si>
  <si>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</si>
  <si>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</si>
  <si>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</si>
  <si>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</si>
  <si>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</si>
  <si>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</si>
  <si>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</si>
  <si>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</si>
  <si>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</si>
  <si>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</si>
  <si>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</si>
  <si>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</si>
  <si>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</si>
  <si>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</si>
  <si>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</si>
  <si>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</si>
  <si>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</si>
  <si>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</si>
  <si>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</si>
  <si>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</si>
  <si>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</si>
  <si>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</si>
  <si>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</si>
  <si>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</si>
  <si>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</si>
  <si>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</si>
  <si>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</si>
  <si>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</si>
  <si>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</si>
  <si>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</si>
  <si>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</si>
  <si>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</si>
  <si>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</si>
  <si>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</si>
  <si>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</si>
  <si>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</si>
  <si>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</si>
  <si>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</si>
  <si>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</si>
  <si>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</si>
  <si>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</si>
  <si>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</si>
  <si>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</si>
  <si>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</si>
  <si>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</si>
  <si>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</si>
  <si>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</si>
  <si>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</si>
  <si>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</si>
  <si>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</si>
  <si>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</si>
  <si>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</si>
  <si>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</si>
  <si>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</si>
  <si>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</si>
  <si>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</si>
  <si>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</si>
  <si>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</si>
  <si>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</si>
  <si>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</si>
  <si>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</si>
  <si>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</si>
  <si>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</si>
  <si>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</si>
  <si>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</si>
  <si>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</si>
  <si>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</si>
  <si>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</si>
  <si>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</si>
  <si>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</si>
  <si>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</si>
  <si>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</si>
  <si>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</si>
  <si>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</si>
  <si>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</si>
  <si>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</si>
  <si>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</si>
  <si>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</si>
  <si>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</si>
  <si>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</si>
  <si>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</si>
  <si>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</si>
  <si>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</si>
  <si>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</si>
  <si>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</si>
  <si>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</si>
  <si>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</si>
  <si>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</si>
  <si>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</si>
  <si>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</si>
  <si>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</si>
  <si>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</si>
  <si>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</si>
  <si>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</si>
  <si>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</si>
  <si>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</si>
  <si>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</si>
  <si>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</si>
  <si>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</si>
  <si>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</si>
  <si>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</si>
  <si>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</si>
  <si>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</si>
  <si>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</si>
  <si>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</si>
  <si>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</si>
  <si>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</si>
  <si>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</si>
  <si>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</si>
  <si>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</si>
  <si>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</si>
  <si>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</si>
  <si>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</si>
  <si>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</si>
  <si>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</si>
  <si>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</si>
  <si>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</si>
  <si>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</si>
  <si>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</si>
  <si>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</si>
  <si>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</si>
  <si>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</si>
  <si>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</si>
  <si>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</si>
  <si>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3.63</t>
  </si>
  <si>
    <t>▲ 6.54</t>
  </si>
  <si>
    <t>▲ 1.27</t>
  </si>
  <si>
    <t>▲ 0.26</t>
  </si>
  <si>
    <t>水道事業会計</t>
  </si>
  <si>
    <t>一般会計</t>
  </si>
  <si>
    <t>下水道事業会計</t>
  </si>
  <si>
    <t>介護保険特別会計（保険事業勘定）</t>
  </si>
  <si>
    <t>農業集落排水事業特別会計</t>
  </si>
  <si>
    <t>後期高齢者医療特別会計</t>
  </si>
  <si>
    <t>国民健康保険特別会計</t>
  </si>
  <si>
    <t>介護保険特別会計（介護サービス事業勘定）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</si>
  <si>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</si>
  <si>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</si>
  <si>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</si>
  <si>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</si>
  <si>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</si>
  <si>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</si>
  <si>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</si>
  <si>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</si>
  <si>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</si>
  <si>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</si>
  <si>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</si>
  <si>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</si>
  <si>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</si>
  <si>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t>
    <phoneticPr fontId="2"/>
  </si>
  <si>
    <t>大洗、鉾田、水戸環境組合（一般会計）</t>
    <rPh sb="0" eb="2">
      <t>オオアライ</t>
    </rPh>
    <rPh sb="3" eb="5">
      <t>ホコタ</t>
    </rPh>
    <rPh sb="6" eb="12">
      <t>ミトカンキョウクミアイ</t>
    </rPh>
    <rPh sb="13" eb="17">
      <t>イッパンカイケイ</t>
    </rPh>
    <phoneticPr fontId="2"/>
  </si>
  <si>
    <t>-</t>
    <phoneticPr fontId="2"/>
  </si>
  <si>
    <t>-</t>
    <phoneticPr fontId="2"/>
  </si>
  <si>
    <t>鹿行広域事務組合（一般会計）</t>
    <rPh sb="0" eb="8">
      <t>ロッコウコウイキジムクミアイ</t>
    </rPh>
    <rPh sb="9" eb="13">
      <t>イッパンカイケイ</t>
    </rPh>
    <phoneticPr fontId="2"/>
  </si>
  <si>
    <t>鹿行広域事務組合（養護老人ホーム事業特別会計）</t>
    <rPh sb="0" eb="8">
      <t>ロッコウコウイキジムクミアイ</t>
    </rPh>
    <rPh sb="9" eb="11">
      <t>ヨウゴ</t>
    </rPh>
    <rPh sb="11" eb="13">
      <t>ロウジン</t>
    </rPh>
    <rPh sb="16" eb="18">
      <t>ジギョウ</t>
    </rPh>
    <rPh sb="18" eb="20">
      <t>トクベツ</t>
    </rPh>
    <rPh sb="20" eb="22">
      <t>カイケイ</t>
    </rPh>
    <phoneticPr fontId="2"/>
  </si>
  <si>
    <t>鹿行広域事務組合（消防特別会計）</t>
    <rPh sb="0" eb="8">
      <t>ロッコウコウイキジムクミアイ</t>
    </rPh>
    <rPh sb="9" eb="11">
      <t>ショウボウ</t>
    </rPh>
    <rPh sb="11" eb="13">
      <t>トクベツ</t>
    </rPh>
    <rPh sb="13" eb="15">
      <t>カイケイ</t>
    </rPh>
    <phoneticPr fontId="2"/>
  </si>
  <si>
    <t>鹿行広域事務組合（火葬場事業特別会計）</t>
    <rPh sb="0" eb="8">
      <t>ロッコウコウイキジムクミアイ</t>
    </rPh>
    <rPh sb="9" eb="12">
      <t>カソウバ</t>
    </rPh>
    <rPh sb="12" eb="14">
      <t>ジギョウ</t>
    </rPh>
    <rPh sb="14" eb="16">
      <t>トクベツ</t>
    </rPh>
    <rPh sb="16" eb="18">
      <t>カイケイ</t>
    </rPh>
    <phoneticPr fontId="2"/>
  </si>
  <si>
    <t>鹿行広域事務組合（審査会事業特別会計）</t>
    <rPh sb="0" eb="8">
      <t>ロッコウコウイキジムクミアイ</t>
    </rPh>
    <rPh sb="9" eb="12">
      <t>シンサカイ</t>
    </rPh>
    <rPh sb="12" eb="14">
      <t>ジギョウ</t>
    </rPh>
    <rPh sb="14" eb="16">
      <t>トクベツ</t>
    </rPh>
    <rPh sb="16" eb="18">
      <t>カイケイ</t>
    </rPh>
    <phoneticPr fontId="2"/>
  </si>
  <si>
    <t>茨城県市町村総合事務組合（一般会計）</t>
    <rPh sb="0" eb="12">
      <t>イバラキケンシチョウソンソウゴウジムクミアイ</t>
    </rPh>
    <rPh sb="13" eb="17">
      <t>イッパンカイケイ</t>
    </rPh>
    <phoneticPr fontId="2"/>
  </si>
  <si>
    <t>茨城県市町村総合事務組合（県民交通災害共済事業特別会計）</t>
    <rPh sb="0" eb="12">
      <t>イバラキケンシチョウソンソウゴウジムクミアイ</t>
    </rPh>
    <rPh sb="13" eb="21">
      <t>ケンミンコウツウサイガイキョウサイ</t>
    </rPh>
    <rPh sb="21" eb="27">
      <t>ジギョウトクベツカイケイ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</si>
  <si>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</si>
  <si>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10">
      <t>イバラキケンコウキコウレイシャイリョウ</t>
    </rPh>
    <rPh sb="10" eb="14">
      <t>コウイキレンゴウ</t>
    </rPh>
    <rPh sb="15" eb="19">
      <t>イッパンカイケイ</t>
    </rPh>
    <phoneticPr fontId="2"/>
  </si>
  <si>
    <t>茨城県後期高齢者医療広域連合（後期高齢医療特別会計）</t>
    <rPh sb="0" eb="10">
      <t>イバラキケンコウキコウレイシャイリョウ</t>
    </rPh>
    <rPh sb="10" eb="14">
      <t>コウイキレンゴウ</t>
    </rPh>
    <rPh sb="15" eb="25">
      <t>コウキコウレイイリョウトクベツカイケイ</t>
    </rPh>
    <phoneticPr fontId="2"/>
  </si>
  <si>
    <t>鉾田・大洗広域事務組合（一般会計）</t>
    <rPh sb="0" eb="2">
      <t>ホコタ</t>
    </rPh>
    <rPh sb="3" eb="5">
      <t>オオアライ</t>
    </rPh>
    <rPh sb="5" eb="11">
      <t>コウイキジムクミアイ</t>
    </rPh>
    <rPh sb="12" eb="16">
      <t>イッパンカイケイ</t>
    </rPh>
    <phoneticPr fontId="2"/>
  </si>
  <si>
    <t>鉾田市健康づくり財団</t>
    <rPh sb="0" eb="5">
      <t>ホコタシケンコウ</t>
    </rPh>
    <rPh sb="8" eb="10">
      <t>ザイダン</t>
    </rPh>
    <phoneticPr fontId="2"/>
  </si>
  <si>
    <t>公共施設整備基金</t>
    <rPh sb="0" eb="8">
      <t>コウキョウシセツセイビキキン</t>
    </rPh>
    <phoneticPr fontId="5"/>
  </si>
  <si>
    <t>地域づくり基金</t>
    <rPh sb="0" eb="2">
      <t>チイキ</t>
    </rPh>
    <rPh sb="5" eb="7">
      <t>キキン</t>
    </rPh>
    <phoneticPr fontId="5"/>
  </si>
  <si>
    <t>ふるさと創生事業基金</t>
    <rPh sb="4" eb="6">
      <t>ソウセイ</t>
    </rPh>
    <rPh sb="6" eb="10">
      <t>ジギョウキキン</t>
    </rPh>
    <phoneticPr fontId="5"/>
  </si>
  <si>
    <t>子育て支援基金</t>
    <rPh sb="0" eb="2">
      <t>コソダ</t>
    </rPh>
    <rPh sb="3" eb="7">
      <t>シエンキキン</t>
    </rPh>
    <phoneticPr fontId="5"/>
  </si>
  <si>
    <t>地域雇用創出推進基金</t>
    <rPh sb="0" eb="6">
      <t>チイキコヨウ</t>
    </rPh>
    <rPh sb="6" eb="10">
      <t>スイシンキキン</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</si>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</sst>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E727-4DD7-A2A6-AE67ECC8FE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83206</c:v>
                </c:pt>
                <c:pt idx="1">
                  <c:v>57152</c:v>
                </c:pt>
                <c:pt idx="2">
                  <c:v>106347</c:v>
                </c:pt>
                <c:pt idx="3">
                  <c:v>111325</c:v>
                </c:pt>
                <c:pt idx="4">
                  <c:v>65922</c:v>
                </c:pt>
              </c:numCache>
            </c:numRef>
          </c:val>
          <c:smooth val="0"/>
          <c:extLst>
            <c:ext xmlns:c16="http://schemas.microsoft.com/office/drawing/2014/chart" uri="{C3380CC4-5D6E-409C-BE32-E72D297353CC}">
              <c16:uniqueId val="{00000001-E727-4DD7-A2A6-AE67ECC8FE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6.43</c:v>
                </c:pt>
                <c:pt idx="1">
                  <c:v>5.79</c:v>
                </c:pt>
                <c:pt idx="2">
                  <c:v>7.09</c:v>
                </c:pt>
                <c:pt idx="3">
                  <c:v>7.08</c:v>
                </c:pt>
                <c:pt idx="4">
                  <c:v>9.24</c:v>
                </c:pt>
              </c:numCache>
            </c:numRef>
          </c:val>
          <c:extLst>
            <c:ext xmlns:c16="http://schemas.microsoft.com/office/drawing/2014/chart" uri="{C3380CC4-5D6E-409C-BE32-E72D297353CC}">
              <c16:uniqueId val="{00000000-6C5E-45CD-B484-A5998FFC34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44.84</c:v>
                </c:pt>
                <c:pt idx="1">
                  <c:v>38.729999999999997</c:v>
                </c:pt>
                <c:pt idx="2">
                  <c:v>37.229999999999997</c:v>
                </c:pt>
                <c:pt idx="3">
                  <c:v>34.799999999999997</c:v>
                </c:pt>
                <c:pt idx="4">
                  <c:v>33.46</c:v>
                </c:pt>
              </c:numCache>
            </c:numRef>
          </c:val>
          <c:extLst>
            <c:ext xmlns:c16="http://schemas.microsoft.com/office/drawing/2014/chart" uri="{C3380CC4-5D6E-409C-BE32-E72D297353CC}">
              <c16:uniqueId val="{00000001-6C5E-45CD-B484-A5998FFC34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-3.63</c:v>
                </c:pt>
                <c:pt idx="1">
                  <c:v>-6.54</c:v>
                </c:pt>
                <c:pt idx="2">
                  <c:v>0.69</c:v>
                </c:pt>
                <c:pt idx="3">
                  <c:v>-1.27</c:v>
                </c:pt>
                <c:pt idx="4">
                  <c:v>-0.26</c:v>
                </c:pt>
              </c:numCache>
            </c:numRef>
          </c:val>
          <c:smooth val="0"/>
          <c:extLst>
            <c:ext xmlns:c16="http://schemas.microsoft.com/office/drawing/2014/chart" uri="{C3380CC4-5D6E-409C-BE32-E72D297353CC}">
              <c16:uniqueId val="{00000002-6C5E-45CD-B484-A5998FFC34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0.17</c:v>
                </c:pt>
                <c:pt idx="2">
                  <c:v>#N/A</c:v>
                </c:pt>
                <c:pt idx="3">
                  <c:v>2.1</c:v>
                </c:pt>
                <c:pt idx="4">
                  <c:v>0</c:v>
                </c:pt>
                <c:pt idx="5">
                  <c:v>0</c:v>
                </c:pt>
                <c:pt idx="6">
                  <c:v>0</c:v>
                </c:pt>
                <c:pt idx="7">
                  <c:v>0</c:v>
                </c:pt>
                <c:pt idx="8">
                  <c:v>0</c:v>
                </c:pt>
                <c:pt idx="9">
                  <c:v>0</c:v>
                </c:pt>
              </c:numCache>
            </c:numRef>
          </c:val>
          <c:extLst>
            <c:ext xmlns:c16="http://schemas.microsoft.com/office/drawing/2014/chart" uri="{C3380CC4-5D6E-409C-BE32-E72D297353CC}">
              <c16:uniqueId val="{00000000-65A6-4345-A9F9-AD61CFFBFF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A6-4345-A9F9-AD61CFFBFF49}"/>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0.04</c:v>
                </c:pt>
                <c:pt idx="6">
                  <c:v>#N/A</c:v>
                </c:pt>
                <c:pt idx="7">
                  <c:v>0.06</c:v>
                </c:pt>
                <c:pt idx="8">
                  <c:v>#N/A</c:v>
                </c:pt>
                <c:pt idx="9">
                  <c:v>0.04</c:v>
                </c:pt>
              </c:numCache>
            </c:numRef>
          </c:val>
          <c:extLst>
            <c:ext xmlns:c16="http://schemas.microsoft.com/office/drawing/2014/chart" uri="{C3380CC4-5D6E-409C-BE32-E72D297353CC}">
              <c16:uniqueId val="{00000002-65A6-4345-A9F9-AD61CFFBFF4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1</c:v>
                </c:pt>
                <c:pt idx="4">
                  <c:v>#N/A</c:v>
                </c:pt>
                <c:pt idx="5">
                  <c:v>1.1100000000000001</c:v>
                </c:pt>
                <c:pt idx="6">
                  <c:v>#N/A</c:v>
                </c:pt>
                <c:pt idx="7">
                  <c:v>1.75</c:v>
                </c:pt>
                <c:pt idx="8">
                  <c:v>#N/A</c:v>
                </c:pt>
                <c:pt idx="9">
                  <c:v>0.05</c:v>
                </c:pt>
              </c:numCache>
            </c:numRef>
          </c:val>
          <c:extLst>
            <c:ext xmlns:c16="http://schemas.microsoft.com/office/drawing/2014/chart" uri="{C3380CC4-5D6E-409C-BE32-E72D297353CC}">
              <c16:uniqueId val="{00000003-65A6-4345-A9F9-AD61CFFBFF4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0.01</c:v>
                </c:pt>
                <c:pt idx="4">
                  <c:v>#N/A</c:v>
                </c:pt>
                <c:pt idx="5">
                  <c:v>0.03</c:v>
                </c:pt>
                <c:pt idx="6">
                  <c:v>#N/A</c:v>
                </c:pt>
                <c:pt idx="7">
                  <c:v>0</c:v>
                </c:pt>
                <c:pt idx="8">
                  <c:v>#N/A</c:v>
                </c:pt>
                <c:pt idx="9">
                  <c:v>0.1</c:v>
                </c:pt>
              </c:numCache>
            </c:numRef>
          </c:val>
          <c:extLst>
            <c:ext xmlns:c16="http://schemas.microsoft.com/office/drawing/2014/chart" uri="{C3380CC4-5D6E-409C-BE32-E72D297353CC}">
              <c16:uniqueId val="{00000004-65A6-4345-A9F9-AD61CFFBFF4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0.1</c:v>
                </c:pt>
                <c:pt idx="4">
                  <c:v>#N/A</c:v>
                </c:pt>
                <c:pt idx="5">
                  <c:v>0.12</c:v>
                </c:pt>
                <c:pt idx="6">
                  <c:v>#N/A</c:v>
                </c:pt>
                <c:pt idx="7">
                  <c:v>0.09</c:v>
                </c:pt>
                <c:pt idx="8">
                  <c:v>#N/A</c:v>
                </c:pt>
                <c:pt idx="9">
                  <c:v>0.11</c:v>
                </c:pt>
              </c:numCache>
            </c:numRef>
          </c:val>
          <c:extLst>
            <c:ext xmlns:c16="http://schemas.microsoft.com/office/drawing/2014/chart" uri="{C3380CC4-5D6E-409C-BE32-E72D297353CC}">
              <c16:uniqueId val="{00000005-65A6-4345-A9F9-AD61CFFBFF4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1.0900000000000001</c:v>
                </c:pt>
                <c:pt idx="2">
                  <c:v>#N/A</c:v>
                </c:pt>
                <c:pt idx="3">
                  <c:v>1.03</c:v>
                </c:pt>
                <c:pt idx="4">
                  <c:v>#N/A</c:v>
                </c:pt>
                <c:pt idx="5">
                  <c:v>0.62</c:v>
                </c:pt>
                <c:pt idx="6">
                  <c:v>#N/A</c:v>
                </c:pt>
                <c:pt idx="7">
                  <c:v>0.65</c:v>
                </c:pt>
                <c:pt idx="8">
                  <c:v>#N/A</c:v>
                </c:pt>
                <c:pt idx="9">
                  <c:v>1.72</c:v>
                </c:pt>
              </c:numCache>
            </c:numRef>
          </c:val>
          <c:extLst>
            <c:ext xmlns:c16="http://schemas.microsoft.com/office/drawing/2014/chart" uri="{C3380CC4-5D6E-409C-BE32-E72D297353CC}">
              <c16:uniqueId val="{00000006-65A6-4345-A9F9-AD61CFFBFF4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2.29</c:v>
                </c:pt>
                <c:pt idx="6">
                  <c:v>#N/A</c:v>
                </c:pt>
                <c:pt idx="7">
                  <c:v>2.2400000000000002</c:v>
                </c:pt>
                <c:pt idx="8">
                  <c:v>#N/A</c:v>
                </c:pt>
                <c:pt idx="9">
                  <c:v>2.2999999999999998</c:v>
                </c:pt>
              </c:numCache>
            </c:numRef>
          </c:val>
          <c:extLst>
            <c:ext xmlns:c16="http://schemas.microsoft.com/office/drawing/2014/chart" uri="{C3380CC4-5D6E-409C-BE32-E72D297353CC}">
              <c16:uniqueId val="{00000007-65A6-4345-A9F9-AD61CFFBFF4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6.42</c:v>
                </c:pt>
                <c:pt idx="2">
                  <c:v>#N/A</c:v>
                </c:pt>
                <c:pt idx="3">
                  <c:v>5.78</c:v>
                </c:pt>
                <c:pt idx="4">
                  <c:v>#N/A</c:v>
                </c:pt>
                <c:pt idx="5">
                  <c:v>7.08</c:v>
                </c:pt>
                <c:pt idx="6">
                  <c:v>#N/A</c:v>
                </c:pt>
                <c:pt idx="7">
                  <c:v>7.08</c:v>
                </c:pt>
                <c:pt idx="8">
                  <c:v>#N/A</c:v>
                </c:pt>
                <c:pt idx="9">
                  <c:v>9.23</c:v>
                </c:pt>
              </c:numCache>
            </c:numRef>
          </c:val>
          <c:extLst>
            <c:ext xmlns:c16="http://schemas.microsoft.com/office/drawing/2014/chart" uri="{C3380CC4-5D6E-409C-BE32-E72D297353CC}">
              <c16:uniqueId val="{00000008-65A6-4345-A9F9-AD61CFFBFF4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9.5399999999999991</c:v>
                </c:pt>
                <c:pt idx="2">
                  <c:v>#N/A</c:v>
                </c:pt>
                <c:pt idx="3">
                  <c:v>9.77</c:v>
                </c:pt>
                <c:pt idx="4">
                  <c:v>#N/A</c:v>
                </c:pt>
                <c:pt idx="5">
                  <c:v>9.68</c:v>
                </c:pt>
                <c:pt idx="6">
                  <c:v>#N/A</c:v>
                </c:pt>
                <c:pt idx="7">
                  <c:v>9.68</c:v>
                </c:pt>
                <c:pt idx="8">
                  <c:v>#N/A</c:v>
                </c:pt>
                <c:pt idx="9">
                  <c:v>9.5</c:v>
                </c:pt>
              </c:numCache>
            </c:numRef>
          </c:val>
          <c:extLst>
            <c:ext xmlns:c16="http://schemas.microsoft.com/office/drawing/2014/chart" uri="{C3380CC4-5D6E-409C-BE32-E72D297353CC}">
              <c16:uniqueId val="{00000009-65A6-4345-A9F9-AD61CFFBFF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1877</c:v>
                </c:pt>
                <c:pt idx="5">
                  <c:v>1894</c:v>
                </c:pt>
                <c:pt idx="8">
                  <c:v>1864</c:v>
                </c:pt>
                <c:pt idx="11">
                  <c:v>1818</c:v>
                </c:pt>
                <c:pt idx="14">
                  <c:v>1753</c:v>
                </c:pt>
              </c:numCache>
            </c:numRef>
          </c:val>
          <c:extLst>
            <c:ext xmlns:c16="http://schemas.microsoft.com/office/drawing/2014/chart" uri="{C3380CC4-5D6E-409C-BE32-E72D297353CC}">
              <c16:uniqueId val="{00000000-9BFF-428D-8C07-5BE09E23E4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FF-428D-8C07-5BE09E23E4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FF-428D-8C07-5BE09E23E4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44</c:v>
                </c:pt>
                <c:pt idx="3">
                  <c:v>47</c:v>
                </c:pt>
                <c:pt idx="6">
                  <c:v>42</c:v>
                </c:pt>
                <c:pt idx="9">
                  <c:v>40</c:v>
                </c:pt>
                <c:pt idx="12">
                  <c:v>45</c:v>
                </c:pt>
              </c:numCache>
            </c:numRef>
          </c:val>
          <c:extLst>
            <c:ext xmlns:c16="http://schemas.microsoft.com/office/drawing/2014/chart" uri="{C3380CC4-5D6E-409C-BE32-E72D297353CC}">
              <c16:uniqueId val="{00000003-9BFF-428D-8C07-5BE09E23E4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565</c:v>
                </c:pt>
                <c:pt idx="3">
                  <c:v>576</c:v>
                </c:pt>
                <c:pt idx="6">
                  <c:v>556</c:v>
                </c:pt>
                <c:pt idx="9">
                  <c:v>562</c:v>
                </c:pt>
                <c:pt idx="12">
                  <c:v>524</c:v>
                </c:pt>
              </c:numCache>
            </c:numRef>
          </c:val>
          <c:extLst>
            <c:ext xmlns:c16="http://schemas.microsoft.com/office/drawing/2014/chart" uri="{C3380CC4-5D6E-409C-BE32-E72D297353CC}">
              <c16:uniqueId val="{00000004-9BFF-428D-8C07-5BE09E23E4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5-9BFF-428D-8C07-5BE09E23E4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FF-428D-8C07-5BE09E23E4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2224</c:v>
                </c:pt>
                <c:pt idx="3">
                  <c:v>2255</c:v>
                </c:pt>
                <c:pt idx="6">
                  <c:v>2267</c:v>
                </c:pt>
                <c:pt idx="9">
                  <c:v>2221</c:v>
                </c:pt>
                <c:pt idx="12">
                  <c:v>2365</c:v>
                </c:pt>
              </c:numCache>
            </c:numRef>
          </c:val>
          <c:extLst>
            <c:ext xmlns:c16="http://schemas.microsoft.com/office/drawing/2014/chart" uri="{C3380CC4-5D6E-409C-BE32-E72D297353CC}">
              <c16:uniqueId val="{00000007-9BFF-428D-8C07-5BE09E23E4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963</c:v>
                </c:pt>
                <c:pt idx="2">
                  <c:v>#N/A</c:v>
                </c:pt>
                <c:pt idx="3">
                  <c:v>#N/A</c:v>
                </c:pt>
                <c:pt idx="4">
                  <c:v>991</c:v>
                </c:pt>
                <c:pt idx="5">
                  <c:v>#N/A</c:v>
                </c:pt>
                <c:pt idx="6">
                  <c:v>#N/A</c:v>
                </c:pt>
                <c:pt idx="7">
                  <c:v>1008</c:v>
                </c:pt>
                <c:pt idx="8">
                  <c:v>#N/A</c:v>
                </c:pt>
                <c:pt idx="9">
                  <c:v>#N/A</c:v>
                </c:pt>
                <c:pt idx="10">
                  <c:v>1012</c:v>
                </c:pt>
                <c:pt idx="11">
                  <c:v>#N/A</c:v>
                </c:pt>
                <c:pt idx="12">
                  <c:v>#N/A</c:v>
                </c:pt>
                <c:pt idx="13">
                  <c:v>1188</c:v>
                </c:pt>
                <c:pt idx="14">
                  <c:v>#N/A</c:v>
                </c:pt>
              </c:numCache>
            </c:numRef>
          </c:val>
          <c:smooth val="0"/>
          <c:extLst>
            <c:ext xmlns:c16="http://schemas.microsoft.com/office/drawing/2014/chart" uri="{C3380CC4-5D6E-409C-BE32-E72D297353CC}">
              <c16:uniqueId val="{00000008-9BFF-428D-8C07-5BE09E23E4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19903</c:v>
                </c:pt>
                <c:pt idx="5">
                  <c:v>19416</c:v>
                </c:pt>
                <c:pt idx="8">
                  <c:v>20021</c:v>
                </c:pt>
                <c:pt idx="11">
                  <c:v>20670</c:v>
                </c:pt>
                <c:pt idx="14">
                  <c:v>19777</c:v>
                </c:pt>
              </c:numCache>
            </c:numRef>
          </c:val>
          <c:extLst>
            <c:ext xmlns:c16="http://schemas.microsoft.com/office/drawing/2014/chart" uri="{C3380CC4-5D6E-409C-BE32-E72D297353CC}">
              <c16:uniqueId val="{00000000-EFD2-400C-A50A-EB1069F95A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463</c:v>
                </c:pt>
                <c:pt idx="5">
                  <c:v>413</c:v>
                </c:pt>
                <c:pt idx="8">
                  <c:v>338</c:v>
                </c:pt>
                <c:pt idx="11">
                  <c:v>258</c:v>
                </c:pt>
                <c:pt idx="14">
                  <c:v>210</c:v>
                </c:pt>
              </c:numCache>
            </c:numRef>
          </c:val>
          <c:extLst>
            <c:ext xmlns:c16="http://schemas.microsoft.com/office/drawing/2014/chart" uri="{C3380CC4-5D6E-409C-BE32-E72D297353CC}">
              <c16:uniqueId val="{00000001-EFD2-400C-A50A-EB1069F95A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15808</c:v>
                </c:pt>
                <c:pt idx="5">
                  <c:v>15361</c:v>
                </c:pt>
                <c:pt idx="8">
                  <c:v>15345</c:v>
                </c:pt>
                <c:pt idx="11">
                  <c:v>15732</c:v>
                </c:pt>
                <c:pt idx="14">
                  <c:v>15590</c:v>
                </c:pt>
              </c:numCache>
            </c:numRef>
          </c:val>
          <c:extLst>
            <c:ext xmlns:c16="http://schemas.microsoft.com/office/drawing/2014/chart" uri="{C3380CC4-5D6E-409C-BE32-E72D297353CC}">
              <c16:uniqueId val="{00000002-EFD2-400C-A50A-EB1069F95A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D2-400C-A50A-EB1069F95A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D2-400C-A50A-EB1069F95A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3</c:v>
                </c:pt>
                <c:pt idx="6">
                  <c:v>4</c:v>
                </c:pt>
                <c:pt idx="9">
                  <c:v>3</c:v>
                </c:pt>
                <c:pt idx="12">
                  <c:v>3</c:v>
                </c:pt>
              </c:numCache>
            </c:numRef>
          </c:val>
          <c:extLst>
            <c:ext xmlns:c16="http://schemas.microsoft.com/office/drawing/2014/chart" uri="{C3380CC4-5D6E-409C-BE32-E72D297353CC}">
              <c16:uniqueId val="{00000005-EFD2-400C-A50A-EB1069F95A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3374</c:v>
                </c:pt>
                <c:pt idx="3">
                  <c:v>3597</c:v>
                </c:pt>
                <c:pt idx="6">
                  <c:v>3275</c:v>
                </c:pt>
                <c:pt idx="9">
                  <c:v>3358</c:v>
                </c:pt>
                <c:pt idx="12">
                  <c:v>3285</c:v>
                </c:pt>
              </c:numCache>
            </c:numRef>
          </c:val>
          <c:extLst>
            <c:ext xmlns:c16="http://schemas.microsoft.com/office/drawing/2014/chart" uri="{C3380CC4-5D6E-409C-BE32-E72D297353CC}">
              <c16:uniqueId val="{00000006-EFD2-400C-A50A-EB1069F95A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248</c:v>
                </c:pt>
                <c:pt idx="3">
                  <c:v>227</c:v>
                </c:pt>
                <c:pt idx="6">
                  <c:v>199</c:v>
                </c:pt>
                <c:pt idx="9">
                  <c:v>194</c:v>
                </c:pt>
                <c:pt idx="12">
                  <c:v>157</c:v>
                </c:pt>
              </c:numCache>
            </c:numRef>
          </c:val>
          <c:extLst>
            <c:ext xmlns:c16="http://schemas.microsoft.com/office/drawing/2014/chart" uri="{C3380CC4-5D6E-409C-BE32-E72D297353CC}">
              <c16:uniqueId val="{00000007-EFD2-400C-A50A-EB1069F95A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8422</c:v>
                </c:pt>
                <c:pt idx="3">
                  <c:v>8351</c:v>
                </c:pt>
                <c:pt idx="6">
                  <c:v>8355</c:v>
                </c:pt>
                <c:pt idx="9">
                  <c:v>8283</c:v>
                </c:pt>
                <c:pt idx="12">
                  <c:v>7827</c:v>
                </c:pt>
              </c:numCache>
            </c:numRef>
          </c:val>
          <c:extLst>
            <c:ext xmlns:c16="http://schemas.microsoft.com/office/drawing/2014/chart" uri="{C3380CC4-5D6E-409C-BE32-E72D297353CC}">
              <c16:uniqueId val="{00000008-EFD2-400C-A50A-EB1069F95A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D2-400C-A50A-EB1069F95A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22330</c:v>
                </c:pt>
                <c:pt idx="3">
                  <c:v>21513</c:v>
                </c:pt>
                <c:pt idx="6">
                  <c:v>22508</c:v>
                </c:pt>
                <c:pt idx="9">
                  <c:v>23333</c:v>
                </c:pt>
                <c:pt idx="12">
                  <c:v>22317</c:v>
                </c:pt>
              </c:numCache>
            </c:numRef>
          </c:val>
          <c:extLst>
            <c:ext xmlns:c16="http://schemas.microsoft.com/office/drawing/2014/chart" uri="{C3380CC4-5D6E-409C-BE32-E72D297353CC}">
              <c16:uniqueId val="{0000000A-EFD2-400C-A50A-EB1069F95A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D2-400C-A50A-EB1069F95A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4960</c:v>
                </c:pt>
                <c:pt idx="1">
                  <c:v>4761</c:v>
                </c:pt>
                <c:pt idx="2">
                  <c:v>4463</c:v>
                </c:pt>
              </c:numCache>
            </c:numRef>
          </c:val>
          <c:extLst>
            <c:ext xmlns:c16="http://schemas.microsoft.com/office/drawing/2014/chart" uri="{C3380CC4-5D6E-409C-BE32-E72D297353CC}">
              <c16:uniqueId val="{00000000-0DF0-441A-BB9C-715D7E7482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1269</c:v>
                </c:pt>
                <c:pt idx="1">
                  <c:v>1453</c:v>
                </c:pt>
                <c:pt idx="2">
                  <c:v>1523</c:v>
                </c:pt>
              </c:numCache>
            </c:numRef>
          </c:val>
          <c:extLst>
            <c:ext xmlns:c16="http://schemas.microsoft.com/office/drawing/2014/chart" uri="{C3380CC4-5D6E-409C-BE32-E72D297353CC}">
              <c16:uniqueId val="{00000001-0DF0-441A-BB9C-715D7E7482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10262</c:v>
                </c:pt>
                <c:pt idx="1">
                  <c:v>10437</c:v>
                </c:pt>
                <c:pt idx="2">
                  <c:v>10258</c:v>
                </c:pt>
              </c:numCache>
            </c:numRef>
          </c:val>
          <c:extLst>
            <c:ext xmlns:c16="http://schemas.microsoft.com/office/drawing/2014/chart" uri="{C3380CC4-5D6E-409C-BE32-E72D297353CC}">
              <c16:uniqueId val="{00000002-0DF0-441A-BB9C-715D7E7482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分子全体として前年度比</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百万円の増加となっており、主な増加要因としては一般会計における平成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年度債の据置期間終了に伴い元利償還金が前年度比</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44</a:t>
          </a:r>
          <a:r>
            <a:rPr kumimoji="1" lang="ja-JP" altLang="en-US" sz="1200">
              <a:latin typeface="ＭＳ ゴシック" pitchFamily="49" charset="-128"/>
              <a:ea typeface="ＭＳ ゴシック" pitchFamily="49" charset="-128"/>
            </a:rPr>
            <a:t>百万円増加となったことや算入公債費等が新市町村づくり支援事業費補助金、合併特例債償還費の減少等により前年度比</a:t>
          </a:r>
          <a:r>
            <a:rPr kumimoji="1" lang="en-US" altLang="ja-JP" sz="1200">
              <a:latin typeface="ＭＳ ゴシック" pitchFamily="49" charset="-128"/>
              <a:ea typeface="ＭＳ ゴシック" pitchFamily="49" charset="-128"/>
            </a:rPr>
            <a:t>65</a:t>
          </a:r>
          <a:r>
            <a:rPr kumimoji="1" lang="ja-JP" altLang="en-US" sz="1200">
              <a:latin typeface="ＭＳ ゴシック" pitchFamily="49" charset="-128"/>
              <a:ea typeface="ＭＳ ゴシック" pitchFamily="49" charset="-128"/>
            </a:rPr>
            <a:t>百万円減少となったことが挙げられる。</a:t>
          </a:r>
        </a:p>
        <a:p>
          <a:r>
            <a:rPr kumimoji="1" lang="ja-JP" altLang="en-US" sz="1200">
              <a:latin typeface="ＭＳ ゴシック" pitchFamily="49" charset="-128"/>
              <a:ea typeface="ＭＳ ゴシック" pitchFamily="49" charset="-128"/>
            </a:rPr>
            <a:t>　今後も大規模な施設整備が続き、公債費については増加していくことが見込まれることから、起債充当事業の絞り込みや低利資金の活用を図るとともに単年度負担に配慮した借入等を行い財政負担の平準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減債基金積立相当額の積立ルールは発行額の</a:t>
          </a:r>
          <a:r>
            <a:rPr kumimoji="1" lang="en-US" altLang="ja-JP" sz="1200">
              <a:latin typeface="ＭＳ ゴシック" pitchFamily="49" charset="-128"/>
              <a:ea typeface="ＭＳ ゴシック" pitchFamily="49" charset="-128"/>
            </a:rPr>
            <a:t>1/30</a:t>
          </a:r>
          <a:r>
            <a:rPr kumimoji="1" lang="ja-JP" altLang="en-US" sz="1200">
              <a:latin typeface="ＭＳ ゴシック" pitchFamily="49" charset="-128"/>
              <a:ea typeface="ＭＳ ゴシック" pitchFamily="49" charset="-128"/>
            </a:rPr>
            <a:t>を積立相当額として設定しているのに対し、本市においては満期一括償還分として理論上年間</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千万円の積立を行っているため、減債基金現在高と減債基金積立相当額に乖離が生じている。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充当可能財源が</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83</a:t>
          </a:r>
          <a:r>
            <a:rPr kumimoji="1" lang="ja-JP" altLang="en-US" sz="1050">
              <a:latin typeface="ＭＳ ゴシック" pitchFamily="49" charset="-128"/>
              <a:ea typeface="ＭＳ ゴシック" pitchFamily="49" charset="-128"/>
            </a:rPr>
            <a:t>百万円の減少となったものの、将来負担額がそれを上回る</a:t>
          </a:r>
          <a:r>
            <a:rPr kumimoji="1" lang="en-US" altLang="ja-JP" sz="1050">
              <a:latin typeface="ＭＳ ゴシック" pitchFamily="49" charset="-128"/>
              <a:ea typeface="ＭＳ ゴシック" pitchFamily="49" charset="-128"/>
            </a:rPr>
            <a:t>15</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82</a:t>
          </a:r>
          <a:r>
            <a:rPr kumimoji="1" lang="ja-JP" altLang="en-US" sz="1050">
              <a:latin typeface="ＭＳ ゴシック" pitchFamily="49" charset="-128"/>
              <a:ea typeface="ＭＳ ゴシック" pitchFamily="49" charset="-128"/>
            </a:rPr>
            <a:t>百万円の減少となったことにより、将来負担比率の分子については前年度比</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98</a:t>
          </a:r>
          <a:r>
            <a:rPr kumimoji="1" lang="ja-JP" altLang="en-US" sz="1050">
              <a:latin typeface="ＭＳ ゴシック" pitchFamily="49" charset="-128"/>
              <a:ea typeface="ＭＳ ゴシック" pitchFamily="49" charset="-128"/>
            </a:rPr>
            <a:t>百万円の減少となった。</a:t>
          </a:r>
        </a:p>
        <a:p>
          <a:r>
            <a:rPr kumimoji="1" lang="ja-JP" altLang="en-US" sz="1050">
              <a:latin typeface="ＭＳ ゴシック" pitchFamily="49" charset="-128"/>
              <a:ea typeface="ＭＳ ゴシック" pitchFamily="49" charset="-128"/>
            </a:rPr>
            <a:t>　将来負担額が大きく減少した主な要因として、元金償還額が新規起債額を大きく上回ったことで一般会計等に係る地方債の現在高が</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16</a:t>
          </a:r>
          <a:r>
            <a:rPr kumimoji="1" lang="ja-JP" altLang="en-US" sz="1050">
              <a:latin typeface="ＭＳ ゴシック" pitchFamily="49" charset="-128"/>
              <a:ea typeface="ＭＳ ゴシック" pitchFamily="49" charset="-128"/>
            </a:rPr>
            <a:t>百万円の減少となったことや水道事業会計、農業集落排水事業特別会計において企業債の元金償還が進んだことにより公営企業債等繰入見込額が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56</a:t>
          </a:r>
          <a:r>
            <a:rPr kumimoji="1" lang="ja-JP" altLang="en-US" sz="1050">
              <a:latin typeface="ＭＳ ゴシック" pitchFamily="49" charset="-128"/>
              <a:ea typeface="ＭＳ ゴシック" pitchFamily="49" charset="-128"/>
            </a:rPr>
            <a:t>百万円の減少となったことが挙げられる。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また、充当可能財源等については、財政調整基金取り崩し等により充当可能基金が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42</a:t>
          </a:r>
          <a:r>
            <a:rPr kumimoji="1" lang="ja-JP" altLang="en-US" sz="1050">
              <a:latin typeface="ＭＳ ゴシック" pitchFamily="49" charset="-128"/>
              <a:ea typeface="ＭＳ ゴシック" pitchFamily="49" charset="-128"/>
            </a:rPr>
            <a:t>百万円の減少、基準財政需要額算入見込額等が臨時財政対策債・合併特例債等の一部算入終了により</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93</a:t>
          </a:r>
          <a:r>
            <a:rPr kumimoji="1" lang="ja-JP" altLang="en-US" sz="1050">
              <a:latin typeface="ＭＳ ゴシック" pitchFamily="49" charset="-128"/>
              <a:ea typeface="ＭＳ ゴシック" pitchFamily="49" charset="-128"/>
            </a:rPr>
            <a:t>百万円の減少となったが、充当可能財源等よりも将来負担額の減少幅が大きかったため、将来負担比率の分子は減少し将来負担比率は</a:t>
          </a:r>
          <a:r>
            <a:rPr kumimoji="1" lang="en-US" altLang="ja-JP" sz="1050">
              <a:latin typeface="ＭＳ ゴシック" pitchFamily="49" charset="-128"/>
              <a:ea typeface="ＭＳ ゴシック" pitchFamily="49" charset="-128"/>
            </a:rPr>
            <a:t>0</a:t>
          </a:r>
          <a:r>
            <a:rPr kumimoji="1" lang="ja-JP" altLang="en-US" sz="1050">
              <a:latin typeface="ＭＳ ゴシック" pitchFamily="49" charset="-128"/>
              <a:ea typeface="ＭＳ ゴシック" pitchFamily="49" charset="-128"/>
            </a:rPr>
            <a:t>を維持している。</a:t>
          </a:r>
        </a:p>
        <a:p>
          <a:r>
            <a:rPr kumimoji="1" lang="ja-JP" altLang="en-US" sz="1050">
              <a:latin typeface="ＭＳ ゴシック" pitchFamily="49" charset="-128"/>
              <a:ea typeface="ＭＳ ゴシック" pitchFamily="49" charset="-128"/>
            </a:rPr>
            <a:t>　交付税措置率の高い地方債を有効に活用すれば将来負担比率が大幅に悪化することはないものの、今後も大規模な施設整備が続くことから地方債残高は増加し、一方で充当可能財源である基金は年々減少し将来負担額は増加していくことが懸念される。将来世代への負担を可能な限り軽減できるよう計画的に事業を実施し健全な財政運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茨城県鉾田市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百万円の減少となった。令和４年度においては、決算剰余金の積立等により減債基金が前年度比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百万円の増加となったものの、財政調整基金が新型コロナウイルス感染症関連事業や物価高騰対策事業等への対応のため取り崩しを行ったことにより前年度比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百万円の減少となったこと、ふるさと創生事業基金が涸沼ラムサール条約に係る施設等整備事業等のため取り崩しを行ったことにより前年度比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百万円の減少となったことが減少の主な要因として挙げられる。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特定目的基金全体では、前述の公共施設整備基金の増加、ふるさと創生事業基金の減少のほか、子育て支援基金が医療福祉単独事業等への充当により前年度比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百万円の減少、地域防災基金が防災無線放送施設管理事業等への充当により前年度比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これまで、合併特例期間の終了や老朽化が進む公共施設、災害や感染症への対応等を中心に基金の積立を行ってきた。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視点からは、統合小学校等の大規模な施設整備が続くため「公共施設整備基金」や「減債基金」などハード事業実施に関連する経費への備えが中心となる見込みではあるが、今後、少子高齢化に伴う社会保障費の増加や人口減少問題、デジタル需要への対応などソフト事業への備えも必要となってくることから、中長期的な視点で基金を積み立て有効活用を図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地域づくり基金：市民の連携の強化及び豊かな地域づくりを推進するための経費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ふるさと創生事業基金：本市の歴史、伝統、文化、風土を生かした住民の創意工夫による個性豊かなふるさとづくりに要する経費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子育て支援基金：安心して子供を産み子育てができるよう、子育て世帯の経済的軽減を図るための経費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地域雇用創出推進基金：地域の雇用創出を図るとともに、生活者の暮らしの安心や地域の底力の発揮等に向けた事業に要する経費</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公共施設整備基金：統合小学校通学路整備事業等の財源として活用したため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百万円を取り崩したが、決算剰余金と利子分の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積立を行い前年度比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地域づくり基金：取り崩しは行わず利子分の積立を行い前年度比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ふるさと創生事業基金：涸沼ラムサール条約に係る施設等整備事業等の財源として活用したため前年度比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子育て支援基金：医療福祉単独事業や多子世帯保育料軽減事業等の財源として活用したため前年度比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地域雇用創出推進基金：人事管理事業や職業相談室管理運営事業の財源として活用したため前年度比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公共施設整備基金：令和２年度に策定した個別施設計画によると、公共施設の修繕・更新について令和２年度から令和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年度までに</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億円の費用が必要とされている。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計画的な施設マネジメントを推進するとともに財源不足に対応できるよう引き続き重点的に積立を行っていく。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子育て支援基金：子育て世帯の経済的負担軽減を図るための経費として活用しているが、年々減少傾向となっている。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今後、少子高齢化や人口減少問題に対応するための施策がこれまで以上に必要となることが想定されることから、</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収支のバランスを考慮しつつ、必要な事業への活用を行っていく。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これまで、普通交付税の合併算定替縮減分として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決算剰余金の一部と利子分の積立により財政調整基金の積立を行ってきたが、令和元年度以降、災害や感染症への対応等により減少傾向となっている。令和４年度においても新型コロナウイルス感染症対策関連事業や物価高騰対策事業等に対応するため取り崩しを行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段階的縮減期間による一般財源の減少等に対応できるようこれまで積立を行ってきたが、公共施設の整備やデジタル需要への対応等、新たな財政需要への対応も必要となることから、災害や感染症等への突発的な資金需要への対応分については留保しつつも、特定の目的に対応できる基金への積立にシフトしていくような運用・管理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令和４年度においては、利子積立のほか近年実施したハード整備に伴う公債費の増加に備え決算剰余金を積み立てたことにより前年度比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これまで交付税措置率の高い地方債を活用してきたことにより、地方債現在高（約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億円）が交付税措置の対象となっているが、残る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億円）については市の負担による償還が必要なことから、市負担分約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47,181
44,007
207.60
24,604,614
22,925,572
1,232,368
13,338,628
22,317,323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ポイント上回っており、前年度同値となった。</a:t>
          </a:r>
        </a:p>
        <a:p>
          <a:r>
            <a:rPr kumimoji="1" lang="ja-JP" altLang="en-US" sz="1100">
              <a:latin typeface="ＭＳ Ｐゴシック" panose="020B0600070205080204" pitchFamily="50" charset="-128"/>
              <a:ea typeface="ＭＳ Ｐゴシック" panose="020B0600070205080204" pitchFamily="50" charset="-128"/>
            </a:rPr>
            <a:t>　令和４年度は、市民税や固定資産税、法人事業税交付金等の増加により基準財政収入額が増加した一方、国の補正予算に伴う普通交付税の追加交付（臨時経済対策費）や臨時財政対策債振替額の減少等により基準財政需要額が増加したことが要因として挙げられる。</a:t>
          </a:r>
        </a:p>
        <a:p>
          <a:r>
            <a:rPr kumimoji="1" lang="ja-JP" altLang="en-US" sz="1100">
              <a:latin typeface="ＭＳ Ｐゴシック" panose="020B0600070205080204" pitchFamily="50" charset="-128"/>
              <a:ea typeface="ＭＳ Ｐゴシック" panose="020B0600070205080204" pitchFamily="50" charset="-128"/>
            </a:rPr>
            <a:t>　引き続き特定財源に依存しない財政運営を行い、財政基盤の強化に努める。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92528</xdr:rowOff>
    </xdr:to>
    <xdr:cxnSp macro="">
      <xdr:nvCxnSpPr>
        <xdr:cNvPr id="71" name="直線コネクタ 70"/>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92528</xdr:rowOff>
    </xdr:to>
    <xdr:cxnSp macro="">
      <xdr:nvCxnSpPr>
        <xdr:cNvPr id="74" name="直線コネクタ 73"/>
        <xdr:cNvCxnSpPr/>
      </xdr:nvCxnSpPr>
      <xdr:spPr>
        <a:xfrm>
          <a:off x="3225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92528</xdr:rowOff>
    </xdr:to>
    <xdr:cxnSp macro="">
      <xdr:nvCxnSpPr>
        <xdr:cNvPr id="77" name="直線コネクタ 76"/>
        <xdr:cNvCxnSpPr/>
      </xdr:nvCxnSpPr>
      <xdr:spPr>
        <a:xfrm flipV="1">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127000</xdr:rowOff>
    </xdr:to>
    <xdr:cxnSp macro="">
      <xdr:nvCxnSpPr>
        <xdr:cNvPr id="80" name="直線コネクタ 79"/>
        <xdr:cNvCxnSpPr/>
      </xdr:nvCxnSpPr>
      <xdr:spPr>
        <a:xfrm flipV="1">
          <a:off x="1447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前年度比</a:t>
          </a:r>
          <a:r>
            <a:rPr kumimoji="1" lang="en-US" altLang="ja-JP" sz="1000">
              <a:latin typeface="ＭＳ Ｐゴシック" panose="020B0600070205080204" pitchFamily="50" charset="-128"/>
              <a:ea typeface="ＭＳ Ｐゴシック" panose="020B0600070205080204" pitchFamily="50" charset="-128"/>
            </a:rPr>
            <a:t>3.7</a:t>
          </a:r>
          <a:r>
            <a:rPr kumimoji="1" lang="ja-JP" altLang="en-US" sz="1000">
              <a:latin typeface="ＭＳ Ｐゴシック" panose="020B0600070205080204" pitchFamily="50" charset="-128"/>
              <a:ea typeface="ＭＳ Ｐゴシック" panose="020B0600070205080204" pitchFamily="50" charset="-128"/>
            </a:rPr>
            <a:t>％の増加となり、類似団体平均を</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％上回った。</a:t>
          </a:r>
        </a:p>
        <a:p>
          <a:r>
            <a:rPr kumimoji="1" lang="ja-JP" altLang="en-US" sz="1000">
              <a:latin typeface="ＭＳ Ｐゴシック" panose="020B0600070205080204" pitchFamily="50" charset="-128"/>
              <a:ea typeface="ＭＳ Ｐゴシック" panose="020B0600070205080204" pitchFamily="50" charset="-128"/>
            </a:rPr>
            <a:t>　令和４年度は、歳出において原油高・物価高に伴う電気料等の物件費の増加や生活保護費等の扶助費の増加、近年の大規模事業に伴う公債費の増加等によって経常経費が増加したこと、また歳入において、臨時財政対策債の減少等により経常一般財源が減少したことにより、</a:t>
          </a:r>
        </a:p>
        <a:p>
          <a:r>
            <a:rPr kumimoji="1" lang="ja-JP" altLang="en-US" sz="1000">
              <a:latin typeface="ＭＳ Ｐゴシック" panose="020B0600070205080204" pitchFamily="50" charset="-128"/>
              <a:ea typeface="ＭＳ Ｐゴシック" panose="020B0600070205080204" pitchFamily="50" charset="-128"/>
            </a:rPr>
            <a:t>普通交付税の追加交付等により数値が良化した令和３年度を大きく上回る結果となった。</a:t>
          </a:r>
        </a:p>
        <a:p>
          <a:r>
            <a:rPr kumimoji="1" lang="ja-JP" altLang="en-US" sz="1000">
              <a:latin typeface="ＭＳ Ｐゴシック" panose="020B0600070205080204" pitchFamily="50" charset="-128"/>
              <a:ea typeface="ＭＳ Ｐゴシック" panose="020B0600070205080204" pitchFamily="50" charset="-128"/>
            </a:rPr>
            <a:t>　今後、高齢化による扶助費の高止まりや公共施設の老朽化による維持管理費の増加等により経常経費は益々増加し、一方で人口減少により経常一般財源は減少し財政の弾力性が低下していくことが見込まれることから、新たな財源の獲得による歳入の確保とともに、デジタル技術や民間活力の活用による人件費の抑制、適正な公共施設マネジメント等、様々な観点から経常経費を抑制し健全な財政運営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64008</xdr:rowOff>
    </xdr:from>
    <xdr:to>
      <xdr:col>23</xdr:col>
      <xdr:colOff>133350</xdr:colOff>
      <xdr:row>62</xdr:row>
      <xdr:rowOff>78232</xdr:rowOff>
    </xdr:to>
    <xdr:cxnSp macro="">
      <xdr:nvCxnSpPr>
        <xdr:cNvPr id="132" name="直線コネクタ 131"/>
        <xdr:cNvCxnSpPr/>
      </xdr:nvCxnSpPr>
      <xdr:spPr>
        <a:xfrm>
          <a:off x="4114800" y="10351008"/>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3"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64008</xdr:rowOff>
    </xdr:from>
    <xdr:to>
      <xdr:col>19</xdr:col>
      <xdr:colOff>133350</xdr:colOff>
      <xdr:row>62</xdr:row>
      <xdr:rowOff>20320</xdr:rowOff>
    </xdr:to>
    <xdr:cxnSp macro="">
      <xdr:nvCxnSpPr>
        <xdr:cNvPr id="135" name="直線コネクタ 134"/>
        <xdr:cNvCxnSpPr/>
      </xdr:nvCxnSpPr>
      <xdr:spPr>
        <a:xfrm flipV="1">
          <a:off x="3225800" y="1035100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37" name="テキスト ボックス 136"/>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20320</xdr:rowOff>
    </xdr:to>
    <xdr:cxnSp macro="">
      <xdr:nvCxnSpPr>
        <xdr:cNvPr id="138" name="直線コネクタ 137"/>
        <xdr:cNvCxnSpPr/>
      </xdr:nvCxnSpPr>
      <xdr:spPr>
        <a:xfrm>
          <a:off x="2336800" y="1060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61</xdr:row>
      <xdr:rowOff>143510</xdr:rowOff>
    </xdr:to>
    <xdr:cxnSp macro="">
      <xdr:nvCxnSpPr>
        <xdr:cNvPr id="141" name="直線コネクタ 140"/>
        <xdr:cNvCxnSpPr/>
      </xdr:nvCxnSpPr>
      <xdr:spPr>
        <a:xfrm>
          <a:off x="1447800" y="1052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43" name="テキスト ボックス 142"/>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45" name="テキスト ボックス 144"/>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51" name="楕円 150"/>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170959</xdr:rowOff>
    </xdr:from>
    <xdr:ext cx="762000" cy="259045"/>
    <xdr:sp macro="" textlink="">
      <xdr:nvSpPr>
        <xdr:cNvPr id="152" name="財政構造の弾力性該当値テキスト"/>
        <xdr:cNvSpPr txBox="1"/>
      </xdr:nvSpPr>
      <xdr:spPr>
        <a:xfrm>
          <a:off x="5041900" y="1062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13208</xdr:rowOff>
    </xdr:from>
    <xdr:to>
      <xdr:col>19</xdr:col>
      <xdr:colOff>184150</xdr:colOff>
      <xdr:row>60</xdr:row>
      <xdr:rowOff>114808</xdr:rowOff>
    </xdr:to>
    <xdr:sp macro="" textlink="">
      <xdr:nvSpPr>
        <xdr:cNvPr id="153" name="楕円 152"/>
        <xdr:cNvSpPr/>
      </xdr:nvSpPr>
      <xdr:spPr>
        <a:xfrm>
          <a:off x="4064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99585</xdr:rowOff>
    </xdr:from>
    <xdr:ext cx="736600" cy="259045"/>
    <xdr:sp macro="" textlink="">
      <xdr:nvSpPr>
        <xdr:cNvPr id="154" name="テキスト ボックス 153"/>
        <xdr:cNvSpPr txBox="1"/>
      </xdr:nvSpPr>
      <xdr:spPr>
        <a:xfrm>
          <a:off x="3733800" y="10386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7" name="楕円 156"/>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8" name="テキスト ボックス 157"/>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9" name="楕円 158"/>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60" name="テキスト ボックス 159"/>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類似団体平均よりも</a:t>
          </a:r>
          <a:r>
            <a:rPr kumimoji="1" lang="en-US" altLang="ja-JP" sz="1050">
              <a:latin typeface="ＭＳ Ｐゴシック" panose="020B0600070205080204" pitchFamily="50" charset="-128"/>
              <a:ea typeface="ＭＳ Ｐゴシック" panose="020B0600070205080204" pitchFamily="50" charset="-128"/>
            </a:rPr>
            <a:t>54,352</a:t>
          </a:r>
          <a:r>
            <a:rPr kumimoji="1" lang="ja-JP" altLang="en-US" sz="1050">
              <a:latin typeface="ＭＳ Ｐゴシック" panose="020B0600070205080204" pitchFamily="50" charset="-128"/>
              <a:ea typeface="ＭＳ Ｐゴシック" panose="020B0600070205080204" pitchFamily="50" charset="-128"/>
            </a:rPr>
            <a:t>円下回っているものの、前年度比では</a:t>
          </a:r>
          <a:r>
            <a:rPr kumimoji="1" lang="en-US" altLang="ja-JP" sz="1050">
              <a:latin typeface="ＭＳ Ｐゴシック" panose="020B0600070205080204" pitchFamily="50" charset="-128"/>
              <a:ea typeface="ＭＳ Ｐゴシック" panose="020B0600070205080204" pitchFamily="50" charset="-128"/>
            </a:rPr>
            <a:t>3,532</a:t>
          </a:r>
          <a:r>
            <a:rPr kumimoji="1" lang="ja-JP" altLang="en-US" sz="1050">
              <a:latin typeface="ＭＳ Ｐゴシック" panose="020B0600070205080204" pitchFamily="50" charset="-128"/>
              <a:ea typeface="ＭＳ Ｐゴシック" panose="020B0600070205080204" pitchFamily="50" charset="-128"/>
            </a:rPr>
            <a:t>円の増加となった。</a:t>
          </a:r>
        </a:p>
        <a:p>
          <a:r>
            <a:rPr kumimoji="1" lang="ja-JP" altLang="en-US" sz="1050">
              <a:latin typeface="ＭＳ Ｐゴシック" panose="020B0600070205080204" pitchFamily="50" charset="-128"/>
              <a:ea typeface="ＭＳ Ｐゴシック" panose="020B0600070205080204" pitchFamily="50" charset="-128"/>
            </a:rPr>
            <a:t>　令和４年度は、退職者数の増加に伴う退職手当特別負担金の増加等により人件費が</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％増加したこと、原油高・物価高に伴う公共施設の電気料の増加や新たに開校した大洋小学校のスクールバス運行経費の増加等により物件費が</a:t>
          </a:r>
          <a:r>
            <a:rPr kumimoji="1" lang="en-US" altLang="ja-JP" sz="1050">
              <a:latin typeface="ＭＳ Ｐゴシック" panose="020B0600070205080204" pitchFamily="50" charset="-128"/>
              <a:ea typeface="ＭＳ Ｐゴシック" panose="020B0600070205080204" pitchFamily="50" charset="-128"/>
            </a:rPr>
            <a:t>5.6</a:t>
          </a:r>
          <a:r>
            <a:rPr kumimoji="1" lang="ja-JP" altLang="en-US" sz="1050">
              <a:latin typeface="ＭＳ Ｐゴシック" panose="020B0600070205080204" pitchFamily="50" charset="-128"/>
              <a:ea typeface="ＭＳ Ｐゴシック" panose="020B0600070205080204" pitchFamily="50" charset="-128"/>
            </a:rPr>
            <a:t>％増加したことが主な要因として挙げられる。</a:t>
          </a:r>
        </a:p>
        <a:p>
          <a:r>
            <a:rPr kumimoji="1" lang="ja-JP" altLang="en-US" sz="1050">
              <a:latin typeface="ＭＳ Ｐゴシック" panose="020B0600070205080204" pitchFamily="50" charset="-128"/>
              <a:ea typeface="ＭＳ Ｐゴシック" panose="020B0600070205080204" pitchFamily="50" charset="-128"/>
            </a:rPr>
            <a:t>　今後は、複雑化・多様化していく市民ニーズに対し、限られた職員数での対応が求められることから、デジタル技術の活用や業務のアウトソーシング等により、事務の効率化・省力化を徹底し人件費の抑制に努めるとともに、適正な施設管理やランニングコストを適切に見積もったうえでの事業実施を徹底し物件費の抑制に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28950</xdr:rowOff>
    </xdr:from>
    <xdr:to>
      <xdr:col>23</xdr:col>
      <xdr:colOff>133350</xdr:colOff>
      <xdr:row>82</xdr:row>
      <xdr:rowOff>45996</xdr:rowOff>
    </xdr:to>
    <xdr:cxnSp macro="">
      <xdr:nvCxnSpPr>
        <xdr:cNvPr id="193" name="直線コネクタ 192"/>
        <xdr:cNvCxnSpPr/>
      </xdr:nvCxnSpPr>
      <xdr:spPr>
        <a:xfrm>
          <a:off x="4114800" y="14087850"/>
          <a:ext cx="838200" cy="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58126</xdr:rowOff>
    </xdr:from>
    <xdr:ext cx="762000" cy="259045"/>
    <xdr:sp macro="" textlink="">
      <xdr:nvSpPr>
        <xdr:cNvPr id="194" name="人件費・物件費等の状況平均値テキスト"/>
        <xdr:cNvSpPr txBox="1"/>
      </xdr:nvSpPr>
      <xdr:spPr>
        <a:xfrm>
          <a:off x="5041900" y="14288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19458</xdr:rowOff>
    </xdr:from>
    <xdr:to>
      <xdr:col>19</xdr:col>
      <xdr:colOff>133350</xdr:colOff>
      <xdr:row>82</xdr:row>
      <xdr:rowOff>28950</xdr:rowOff>
    </xdr:to>
    <xdr:cxnSp macro="">
      <xdr:nvCxnSpPr>
        <xdr:cNvPr id="196" name="直線コネクタ 195"/>
        <xdr:cNvCxnSpPr/>
      </xdr:nvCxnSpPr>
      <xdr:spPr>
        <a:xfrm>
          <a:off x="3225800" y="14078358"/>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138171</xdr:rowOff>
    </xdr:from>
    <xdr:ext cx="736600" cy="259045"/>
    <xdr:sp macro="" textlink="">
      <xdr:nvSpPr>
        <xdr:cNvPr id="198" name="テキスト ボックス 197"/>
        <xdr:cNvSpPr txBox="1"/>
      </xdr:nvSpPr>
      <xdr:spPr>
        <a:xfrm>
          <a:off x="3733800" y="1436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125048</xdr:rowOff>
    </xdr:from>
    <xdr:to>
      <xdr:col>15</xdr:col>
      <xdr:colOff>82550</xdr:colOff>
      <xdr:row>82</xdr:row>
      <xdr:rowOff>19458</xdr:rowOff>
    </xdr:to>
    <xdr:cxnSp macro="">
      <xdr:nvCxnSpPr>
        <xdr:cNvPr id="199" name="直線コネクタ 198"/>
        <xdr:cNvCxnSpPr/>
      </xdr:nvCxnSpPr>
      <xdr:spPr>
        <a:xfrm>
          <a:off x="2336800" y="14012498"/>
          <a:ext cx="889000" cy="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107574</xdr:rowOff>
    </xdr:from>
    <xdr:ext cx="762000" cy="259045"/>
    <xdr:sp macro="" textlink="">
      <xdr:nvSpPr>
        <xdr:cNvPr id="201" name="テキスト ボックス 200"/>
        <xdr:cNvSpPr txBox="1"/>
      </xdr:nvSpPr>
      <xdr:spPr>
        <a:xfrm>
          <a:off x="2844800" y="143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83052</xdr:rowOff>
    </xdr:from>
    <xdr:to>
      <xdr:col>11</xdr:col>
      <xdr:colOff>31750</xdr:colOff>
      <xdr:row>81</xdr:row>
      <xdr:rowOff>125048</xdr:rowOff>
    </xdr:to>
    <xdr:cxnSp macro="">
      <xdr:nvCxnSpPr>
        <xdr:cNvPr id="202" name="直線コネクタ 201"/>
        <xdr:cNvCxnSpPr/>
      </xdr:nvCxnSpPr>
      <xdr:spPr>
        <a:xfrm>
          <a:off x="1447800" y="13970502"/>
          <a:ext cx="889000" cy="4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4" name="テキスト ボックス 203"/>
        <xdr:cNvSpPr txBox="1"/>
      </xdr:nvSpPr>
      <xdr:spPr>
        <a:xfrm>
          <a:off x="1955800" y="142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6788</xdr:rowOff>
    </xdr:from>
    <xdr:ext cx="762000" cy="259045"/>
    <xdr:sp macro="" textlink="">
      <xdr:nvSpPr>
        <xdr:cNvPr id="206" name="テキスト ボックス 205"/>
        <xdr:cNvSpPr txBox="1"/>
      </xdr:nvSpPr>
      <xdr:spPr>
        <a:xfrm>
          <a:off x="1066800" y="142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166646</xdr:rowOff>
    </xdr:from>
    <xdr:to>
      <xdr:col>23</xdr:col>
      <xdr:colOff>184150</xdr:colOff>
      <xdr:row>82</xdr:row>
      <xdr:rowOff>96796</xdr:rowOff>
    </xdr:to>
    <xdr:sp macro="" textlink="">
      <xdr:nvSpPr>
        <xdr:cNvPr id="212" name="楕円 211"/>
        <xdr:cNvSpPr/>
      </xdr:nvSpPr>
      <xdr:spPr>
        <a:xfrm>
          <a:off x="4902200" y="140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87923</xdr:rowOff>
    </xdr:from>
    <xdr:ext cx="762000" cy="259045"/>
    <xdr:sp macro="" textlink="">
      <xdr:nvSpPr>
        <xdr:cNvPr id="213" name="人件費・物件費等の状況該当値テキスト"/>
        <xdr:cNvSpPr txBox="1"/>
      </xdr:nvSpPr>
      <xdr:spPr>
        <a:xfrm>
          <a:off x="5041900" y="1397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149600</xdr:rowOff>
    </xdr:from>
    <xdr:to>
      <xdr:col>19</xdr:col>
      <xdr:colOff>184150</xdr:colOff>
      <xdr:row>82</xdr:row>
      <xdr:rowOff>79750</xdr:rowOff>
    </xdr:to>
    <xdr:sp macro="" textlink="">
      <xdr:nvSpPr>
        <xdr:cNvPr id="214" name="楕円 213"/>
        <xdr:cNvSpPr/>
      </xdr:nvSpPr>
      <xdr:spPr>
        <a:xfrm>
          <a:off x="4064000" y="140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89927</xdr:rowOff>
    </xdr:from>
    <xdr:ext cx="736600" cy="259045"/>
    <xdr:sp macro="" textlink="">
      <xdr:nvSpPr>
        <xdr:cNvPr id="215" name="テキスト ボックス 214"/>
        <xdr:cNvSpPr txBox="1"/>
      </xdr:nvSpPr>
      <xdr:spPr>
        <a:xfrm>
          <a:off x="3733800" y="13805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140108</xdr:rowOff>
    </xdr:from>
    <xdr:to>
      <xdr:col>15</xdr:col>
      <xdr:colOff>133350</xdr:colOff>
      <xdr:row>82</xdr:row>
      <xdr:rowOff>70258</xdr:rowOff>
    </xdr:to>
    <xdr:sp macro="" textlink="">
      <xdr:nvSpPr>
        <xdr:cNvPr id="216" name="楕円 215"/>
        <xdr:cNvSpPr/>
      </xdr:nvSpPr>
      <xdr:spPr>
        <a:xfrm>
          <a:off x="3175000" y="140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80435</xdr:rowOff>
    </xdr:from>
    <xdr:ext cx="762000" cy="259045"/>
    <xdr:sp macro="" textlink="">
      <xdr:nvSpPr>
        <xdr:cNvPr id="217" name="テキスト ボックス 216"/>
        <xdr:cNvSpPr txBox="1"/>
      </xdr:nvSpPr>
      <xdr:spPr>
        <a:xfrm>
          <a:off x="2844800" y="1379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74248</xdr:rowOff>
    </xdr:from>
    <xdr:to>
      <xdr:col>11</xdr:col>
      <xdr:colOff>82550</xdr:colOff>
      <xdr:row>82</xdr:row>
      <xdr:rowOff>4398</xdr:rowOff>
    </xdr:to>
    <xdr:sp macro="" textlink="">
      <xdr:nvSpPr>
        <xdr:cNvPr id="218" name="楕円 217"/>
        <xdr:cNvSpPr/>
      </xdr:nvSpPr>
      <xdr:spPr>
        <a:xfrm>
          <a:off x="2286000" y="139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14575</xdr:rowOff>
    </xdr:from>
    <xdr:ext cx="762000" cy="259045"/>
    <xdr:sp macro="" textlink="">
      <xdr:nvSpPr>
        <xdr:cNvPr id="219" name="テキスト ボックス 218"/>
        <xdr:cNvSpPr txBox="1"/>
      </xdr:nvSpPr>
      <xdr:spPr>
        <a:xfrm>
          <a:off x="1955800" y="1373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32252</xdr:rowOff>
    </xdr:from>
    <xdr:to>
      <xdr:col>7</xdr:col>
      <xdr:colOff>31750</xdr:colOff>
      <xdr:row>81</xdr:row>
      <xdr:rowOff>133852</xdr:rowOff>
    </xdr:to>
    <xdr:sp macro="" textlink="">
      <xdr:nvSpPr>
        <xdr:cNvPr id="220" name="楕円 219"/>
        <xdr:cNvSpPr/>
      </xdr:nvSpPr>
      <xdr:spPr>
        <a:xfrm>
          <a:off x="1397000" y="139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144029</xdr:rowOff>
    </xdr:from>
    <xdr:ext cx="762000" cy="259045"/>
    <xdr:sp macro="" textlink="">
      <xdr:nvSpPr>
        <xdr:cNvPr id="221" name="テキスト ボックス 220"/>
        <xdr:cNvSpPr txBox="1"/>
      </xdr:nvSpPr>
      <xdr:spPr>
        <a:xfrm>
          <a:off x="1066800" y="1368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ポイント上回っているが、前年度比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ポイントの減少となった。</a:t>
          </a:r>
        </a:p>
        <a:p>
          <a:r>
            <a:rPr kumimoji="1" lang="ja-JP" altLang="en-US" sz="1100">
              <a:latin typeface="ＭＳ Ｐゴシック" panose="020B0600070205080204" pitchFamily="50" charset="-128"/>
              <a:ea typeface="ＭＳ Ｐゴシック" panose="020B0600070205080204" pitchFamily="50" charset="-128"/>
            </a:rPr>
            <a:t>　本市においては、国に準拠した給与改正を実施しており、年度間の増減は主に職員構成の変動によるものとなっている。</a:t>
          </a:r>
        </a:p>
        <a:p>
          <a:r>
            <a:rPr kumimoji="1" lang="ja-JP" altLang="en-US" sz="1100">
              <a:latin typeface="ＭＳ Ｐゴシック" panose="020B0600070205080204" pitchFamily="50" charset="-128"/>
              <a:ea typeface="ＭＳ Ｐゴシック" panose="020B0600070205080204" pitchFamily="50" charset="-128"/>
            </a:rPr>
            <a:t>　今後についても、市の財政状況や国・他自治体の状況等を踏まえ、適正な給与水準の保持に努める。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16329</xdr:rowOff>
    </xdr:to>
    <xdr:cxnSp macro="">
      <xdr:nvCxnSpPr>
        <xdr:cNvPr id="257" name="直線コネクタ 256"/>
        <xdr:cNvCxnSpPr/>
      </xdr:nvCxnSpPr>
      <xdr:spPr>
        <a:xfrm flipV="1">
          <a:off x="16179800" y="1486353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0" name="直線コネクタ 259"/>
        <xdr:cNvCxnSpPr/>
      </xdr:nvCxnSpPr>
      <xdr:spPr>
        <a:xfrm>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136071</xdr:rowOff>
    </xdr:to>
    <xdr:cxnSp macro="">
      <xdr:nvCxnSpPr>
        <xdr:cNvPr id="263" name="直線コネクタ 262"/>
        <xdr:cNvCxnSpPr/>
      </xdr:nvCxnSpPr>
      <xdr:spPr>
        <a:xfrm>
          <a:off x="14401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16329</xdr:rowOff>
    </xdr:to>
    <xdr:cxnSp macro="">
      <xdr:nvCxnSpPr>
        <xdr:cNvPr id="266" name="直線コネクタ 265"/>
        <xdr:cNvCxnSpPr/>
      </xdr:nvCxnSpPr>
      <xdr:spPr>
        <a:xfrm flipV="1">
          <a:off x="13512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0" name="楕円 279"/>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1" name="テキスト ボックス 280"/>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4" name="楕円 283"/>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5" name="テキスト ボックス 284"/>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過去の集中改革プランや定員適正化計画等により類似団体平均を</a:t>
          </a:r>
          <a:r>
            <a:rPr kumimoji="1" lang="en-US" altLang="ja-JP" sz="1100">
              <a:latin typeface="ＭＳ Ｐゴシック" panose="020B0600070205080204" pitchFamily="50" charset="-128"/>
              <a:ea typeface="ＭＳ Ｐゴシック" panose="020B0600070205080204" pitchFamily="50" charset="-128"/>
            </a:rPr>
            <a:t>3.02</a:t>
          </a:r>
          <a:r>
            <a:rPr kumimoji="1" lang="ja-JP" altLang="en-US" sz="1100">
              <a:latin typeface="ＭＳ Ｐゴシック" panose="020B0600070205080204" pitchFamily="50" charset="-128"/>
              <a:ea typeface="ＭＳ Ｐゴシック" panose="020B0600070205080204" pitchFamily="50" charset="-128"/>
            </a:rPr>
            <a:t>人下回っており、前年度比</a:t>
          </a:r>
          <a:r>
            <a:rPr kumimoji="1" lang="en-US" altLang="ja-JP" sz="1100">
              <a:latin typeface="ＭＳ Ｐゴシック" panose="020B0600070205080204" pitchFamily="50" charset="-128"/>
              <a:ea typeface="ＭＳ Ｐゴシック" panose="020B0600070205080204" pitchFamily="50" charset="-128"/>
            </a:rPr>
            <a:t>0.17</a:t>
          </a:r>
          <a:r>
            <a:rPr kumimoji="1" lang="ja-JP" altLang="en-US" sz="1100">
              <a:latin typeface="ＭＳ Ｐゴシック" panose="020B0600070205080204" pitchFamily="50" charset="-128"/>
              <a:ea typeface="ＭＳ Ｐゴシック" panose="020B0600070205080204" pitchFamily="50" charset="-128"/>
            </a:rPr>
            <a:t>人の減少となった。</a:t>
          </a:r>
        </a:p>
        <a:p>
          <a:r>
            <a:rPr kumimoji="1" lang="ja-JP" altLang="en-US" sz="1100">
              <a:latin typeface="ＭＳ Ｐゴシック" panose="020B0600070205080204" pitchFamily="50" charset="-128"/>
              <a:ea typeface="ＭＳ Ｐゴシック" panose="020B0600070205080204" pitchFamily="50" charset="-128"/>
            </a:rPr>
            <a:t>　前年度から減少した主な要因は、各部門において業務体制や人員配置の見直しにより職員数が減少したためである。</a:t>
          </a:r>
        </a:p>
        <a:p>
          <a:r>
            <a:rPr kumimoji="1" lang="ja-JP" altLang="en-US" sz="1100">
              <a:latin typeface="ＭＳ Ｐゴシック" panose="020B0600070205080204" pitchFamily="50" charset="-128"/>
              <a:ea typeface="ＭＳ Ｐゴシック" panose="020B0600070205080204" pitchFamily="50" charset="-128"/>
            </a:rPr>
            <a:t>　行政に対するニーズが多様化する中で、市民サービスの低下を招くことのないように、デジタル技術の活用やアウトソーシング等により、事務の効率化・省力化を徹底するとともに、定員適正化計画に基づき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168366</xdr:rowOff>
    </xdr:from>
    <xdr:to>
      <xdr:col>81</xdr:col>
      <xdr:colOff>44450</xdr:colOff>
      <xdr:row>59</xdr:row>
      <xdr:rowOff>26216</xdr:rowOff>
    </xdr:to>
    <xdr:cxnSp macro="">
      <xdr:nvCxnSpPr>
        <xdr:cNvPr id="322" name="直線コネクタ 321"/>
        <xdr:cNvCxnSpPr/>
      </xdr:nvCxnSpPr>
      <xdr:spPr>
        <a:xfrm flipV="1">
          <a:off x="16179800" y="10112466"/>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3810</xdr:rowOff>
    </xdr:from>
    <xdr:to>
      <xdr:col>77</xdr:col>
      <xdr:colOff>44450</xdr:colOff>
      <xdr:row>59</xdr:row>
      <xdr:rowOff>26216</xdr:rowOff>
    </xdr:to>
    <xdr:cxnSp macro="">
      <xdr:nvCxnSpPr>
        <xdr:cNvPr id="325" name="直線コネクタ 324"/>
        <xdr:cNvCxnSpPr/>
      </xdr:nvCxnSpPr>
      <xdr:spPr>
        <a:xfrm>
          <a:off x="15290800" y="10119360"/>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7" name="テキスト ボックス 326"/>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118382</xdr:rowOff>
    </xdr:from>
    <xdr:to>
      <xdr:col>72</xdr:col>
      <xdr:colOff>203200</xdr:colOff>
      <xdr:row>59</xdr:row>
      <xdr:rowOff>3810</xdr:rowOff>
    </xdr:to>
    <xdr:cxnSp macro="">
      <xdr:nvCxnSpPr>
        <xdr:cNvPr id="328" name="直線コネクタ 327"/>
        <xdr:cNvCxnSpPr/>
      </xdr:nvCxnSpPr>
      <xdr:spPr>
        <a:xfrm>
          <a:off x="14401800" y="10062482"/>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30" name="テキスト ボックス 329"/>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118382</xdr:rowOff>
    </xdr:from>
    <xdr:to>
      <xdr:col>68</xdr:col>
      <xdr:colOff>152400</xdr:colOff>
      <xdr:row>58</xdr:row>
      <xdr:rowOff>147683</xdr:rowOff>
    </xdr:to>
    <xdr:cxnSp macro="">
      <xdr:nvCxnSpPr>
        <xdr:cNvPr id="331" name="直線コネクタ 330"/>
        <xdr:cNvCxnSpPr/>
      </xdr:nvCxnSpPr>
      <xdr:spPr>
        <a:xfrm flipV="1">
          <a:off x="13512800" y="1006248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33" name="テキスト ボックス 332"/>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5" name="テキスト ボックス 334"/>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117566</xdr:rowOff>
    </xdr:from>
    <xdr:to>
      <xdr:col>81</xdr:col>
      <xdr:colOff>95250</xdr:colOff>
      <xdr:row>59</xdr:row>
      <xdr:rowOff>47716</xdr:rowOff>
    </xdr:to>
    <xdr:sp macro="" textlink="">
      <xdr:nvSpPr>
        <xdr:cNvPr id="341" name="楕円 340"/>
        <xdr:cNvSpPr/>
      </xdr:nvSpPr>
      <xdr:spPr>
        <a:xfrm>
          <a:off x="169672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38843</xdr:rowOff>
    </xdr:from>
    <xdr:ext cx="762000" cy="259045"/>
    <xdr:sp macro="" textlink="">
      <xdr:nvSpPr>
        <xdr:cNvPr id="342" name="定員管理の状況該当値テキスト"/>
        <xdr:cNvSpPr txBox="1"/>
      </xdr:nvSpPr>
      <xdr:spPr>
        <a:xfrm>
          <a:off x="17106900" y="998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146866</xdr:rowOff>
    </xdr:from>
    <xdr:to>
      <xdr:col>77</xdr:col>
      <xdr:colOff>95250</xdr:colOff>
      <xdr:row>59</xdr:row>
      <xdr:rowOff>77016</xdr:rowOff>
    </xdr:to>
    <xdr:sp macro="" textlink="">
      <xdr:nvSpPr>
        <xdr:cNvPr id="343" name="楕円 342"/>
        <xdr:cNvSpPr/>
      </xdr:nvSpPr>
      <xdr:spPr>
        <a:xfrm>
          <a:off x="16129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87193</xdr:rowOff>
    </xdr:from>
    <xdr:ext cx="736600" cy="259045"/>
    <xdr:sp macro="" textlink="">
      <xdr:nvSpPr>
        <xdr:cNvPr id="344" name="テキスト ボックス 343"/>
        <xdr:cNvSpPr txBox="1"/>
      </xdr:nvSpPr>
      <xdr:spPr>
        <a:xfrm>
          <a:off x="15798800" y="9859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124460</xdr:rowOff>
    </xdr:from>
    <xdr:to>
      <xdr:col>73</xdr:col>
      <xdr:colOff>44450</xdr:colOff>
      <xdr:row>59</xdr:row>
      <xdr:rowOff>54610</xdr:rowOff>
    </xdr:to>
    <xdr:sp macro="" textlink="">
      <xdr:nvSpPr>
        <xdr:cNvPr id="345" name="楕円 344"/>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64787</xdr:rowOff>
    </xdr:from>
    <xdr:ext cx="762000" cy="259045"/>
    <xdr:sp macro="" textlink="">
      <xdr:nvSpPr>
        <xdr:cNvPr id="346" name="テキスト ボックス 345"/>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67582</xdr:rowOff>
    </xdr:from>
    <xdr:to>
      <xdr:col>68</xdr:col>
      <xdr:colOff>203200</xdr:colOff>
      <xdr:row>58</xdr:row>
      <xdr:rowOff>169182</xdr:rowOff>
    </xdr:to>
    <xdr:sp macro="" textlink="">
      <xdr:nvSpPr>
        <xdr:cNvPr id="347" name="楕円 346"/>
        <xdr:cNvSpPr/>
      </xdr:nvSpPr>
      <xdr:spPr>
        <a:xfrm>
          <a:off x="14351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7909</xdr:rowOff>
    </xdr:from>
    <xdr:ext cx="762000" cy="259045"/>
    <xdr:sp macro="" textlink="">
      <xdr:nvSpPr>
        <xdr:cNvPr id="348" name="テキスト ボックス 347"/>
        <xdr:cNvSpPr txBox="1"/>
      </xdr:nvSpPr>
      <xdr:spPr>
        <a:xfrm>
          <a:off x="14020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96883</xdr:rowOff>
    </xdr:from>
    <xdr:to>
      <xdr:col>64</xdr:col>
      <xdr:colOff>152400</xdr:colOff>
      <xdr:row>59</xdr:row>
      <xdr:rowOff>27033</xdr:rowOff>
    </xdr:to>
    <xdr:sp macro="" textlink="">
      <xdr:nvSpPr>
        <xdr:cNvPr id="349" name="楕円 348"/>
        <xdr:cNvSpPr/>
      </xdr:nvSpPr>
      <xdr:spPr>
        <a:xfrm>
          <a:off x="13462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37210</xdr:rowOff>
    </xdr:from>
    <xdr:ext cx="762000" cy="259045"/>
    <xdr:sp macro="" textlink="">
      <xdr:nvSpPr>
        <xdr:cNvPr id="350" name="テキスト ボックス 349"/>
        <xdr:cNvSpPr txBox="1"/>
      </xdr:nvSpPr>
      <xdr:spPr>
        <a:xfrm>
          <a:off x="13131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％の増加となり、類似団体平均を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％上回った。</a:t>
          </a:r>
        </a:p>
        <a:p>
          <a:r>
            <a:rPr kumimoji="1" lang="ja-JP" altLang="en-US" sz="1100">
              <a:latin typeface="ＭＳ Ｐゴシック" panose="020B0600070205080204" pitchFamily="50" charset="-128"/>
              <a:ea typeface="ＭＳ Ｐゴシック" panose="020B0600070205080204" pitchFamily="50" charset="-128"/>
            </a:rPr>
            <a:t>　令和４年度は、一般会計における既発債のうち平成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年度債の据置期間終了等による元利償還金の増加等で分子となる額が増加したとともに、分母となる普通交付税や臨時財政対策債発行可能額が減少したことで、単年度の実質公債費比率は</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％となり、前年度比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％の増加となっている。</a:t>
          </a:r>
        </a:p>
        <a:p>
          <a:r>
            <a:rPr kumimoji="1" lang="ja-JP" altLang="en-US" sz="1100">
              <a:latin typeface="ＭＳ Ｐゴシック" panose="020B0600070205080204" pitchFamily="50" charset="-128"/>
              <a:ea typeface="ＭＳ Ｐゴシック" panose="020B0600070205080204" pitchFamily="50" charset="-128"/>
            </a:rPr>
            <a:t>　今後も大規模な施設整備が続き新規起債による元利償還金の増加が見込まれる一方で、人口減少等により市税や普通交付税の減少が想定されることから、起債充当事業の絞り込みや低利資金の活用等、財政負担の平準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54610</xdr:rowOff>
    </xdr:to>
    <xdr:cxnSp macro="">
      <xdr:nvCxnSpPr>
        <xdr:cNvPr id="384" name="直線コネクタ 383"/>
        <xdr:cNvCxnSpPr/>
      </xdr:nvCxnSpPr>
      <xdr:spPr>
        <a:xfrm>
          <a:off x="16179800" y="68723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22437</xdr:rowOff>
    </xdr:to>
    <xdr:cxnSp macro="">
      <xdr:nvCxnSpPr>
        <xdr:cNvPr id="387" name="直線コネクタ 386"/>
        <xdr:cNvCxnSpPr/>
      </xdr:nvCxnSpPr>
      <xdr:spPr>
        <a:xfrm flipV="1">
          <a:off x="15290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9" name="テキスト ボックス 388"/>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22437</xdr:rowOff>
    </xdr:to>
    <xdr:cxnSp macro="">
      <xdr:nvCxnSpPr>
        <xdr:cNvPr id="390" name="直線コネクタ 389"/>
        <xdr:cNvCxnSpPr/>
      </xdr:nvCxnSpPr>
      <xdr:spPr>
        <a:xfrm>
          <a:off x="14401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392" name="テキスト ボックス 391"/>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169756</xdr:rowOff>
    </xdr:to>
    <xdr:cxnSp macro="">
      <xdr:nvCxnSpPr>
        <xdr:cNvPr id="393" name="直線コネクタ 392"/>
        <xdr:cNvCxnSpPr/>
      </xdr:nvCxnSpPr>
      <xdr:spPr>
        <a:xfrm>
          <a:off x="13512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97" name="テキスト ボックス 396"/>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3" name="楕円 402"/>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147337</xdr:rowOff>
    </xdr:from>
    <xdr:ext cx="762000" cy="259045"/>
    <xdr:sp macro="" textlink="">
      <xdr:nvSpPr>
        <xdr:cNvPr id="404"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5" name="楕円 404"/>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406" name="テキスト ボックス 405"/>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7" name="楕円 406"/>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408" name="テキスト ボックス 407"/>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9" name="楕円 408"/>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0" name="テキスト ボックス 409"/>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1" name="楕円 410"/>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2" name="テキスト ボックス 411"/>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将来負担比率は、引き続き</a:t>
          </a:r>
          <a:r>
            <a:rPr kumimoji="1" lang="en-US" altLang="ja-JP" sz="1000">
              <a:latin typeface="ＭＳ Ｐゴシック" panose="020B0600070205080204" pitchFamily="50" charset="-128"/>
              <a:ea typeface="ＭＳ Ｐゴシック" panose="020B0600070205080204" pitchFamily="50" charset="-128"/>
            </a:rPr>
            <a:t>0</a:t>
          </a:r>
          <a:r>
            <a:rPr kumimoji="1" lang="ja-JP" altLang="en-US" sz="1000">
              <a:latin typeface="ＭＳ Ｐゴシック" panose="020B0600070205080204" pitchFamily="50" charset="-128"/>
              <a:ea typeface="ＭＳ Ｐゴシック" panose="020B0600070205080204" pitchFamily="50" charset="-128"/>
            </a:rPr>
            <a:t>％を維持し類似団体平均を下回っている。</a:t>
          </a:r>
        </a:p>
        <a:p>
          <a:r>
            <a:rPr kumimoji="1" lang="ja-JP" altLang="en-US" sz="1000">
              <a:latin typeface="ＭＳ Ｐゴシック" panose="020B0600070205080204" pitchFamily="50" charset="-128"/>
              <a:ea typeface="ＭＳ Ｐゴシック" panose="020B0600070205080204" pitchFamily="50" charset="-128"/>
            </a:rPr>
            <a:t>　令和４年度は、公共施設等適正管理推進事業債を活用した市道の舗装修繕や緊急自然災害防止対策事業債を活用した排水整備等の大型事業を実施したものの、元金償還額が新規起債額を上回ったことで地方債残高が</a:t>
          </a:r>
          <a:r>
            <a:rPr kumimoji="1" lang="en-US" altLang="ja-JP" sz="1000">
              <a:latin typeface="ＭＳ Ｐゴシック" panose="020B0600070205080204" pitchFamily="50" charset="-128"/>
              <a:ea typeface="ＭＳ Ｐゴシック" panose="020B0600070205080204" pitchFamily="50" charset="-128"/>
            </a:rPr>
            <a:t>4.4</a:t>
          </a:r>
          <a:r>
            <a:rPr kumimoji="1" lang="ja-JP" altLang="en-US" sz="1000">
              <a:latin typeface="ＭＳ Ｐゴシック" panose="020B0600070205080204" pitchFamily="50" charset="-128"/>
              <a:ea typeface="ＭＳ Ｐゴシック" panose="020B0600070205080204" pitchFamily="50" charset="-128"/>
            </a:rPr>
            <a:t>％減少し、将来負担額が発生する要因とはならなかった。</a:t>
          </a:r>
        </a:p>
        <a:p>
          <a:r>
            <a:rPr kumimoji="1" lang="ja-JP" altLang="en-US" sz="1000">
              <a:latin typeface="ＭＳ Ｐゴシック" panose="020B0600070205080204" pitchFamily="50" charset="-128"/>
              <a:ea typeface="ＭＳ Ｐゴシック" panose="020B0600070205080204" pitchFamily="50" charset="-128"/>
            </a:rPr>
            <a:t>　近年の大規模建設事業にあたっては、交付税措置率が高い地方債を有効に活用し、将来負担比率の悪化を抑制できている現状ではあるが、今後も大規模な施設整備が続くことから地方債残高は増加し、一方で充当可能財源である基金は年々減少し、将来負担額は悪化していくことが懸念される。将来世代の負担を可能な限り軽減できるよう計画的に事業を実施するとともに、単年度負担にも考慮することでバランスの取れた健全な財政運営に努める。</a:t>
          </a:r>
        </a:p>
        <a:p>
          <a:endParaRPr kumimoji="1" lang="ja-JP" altLang="en-US"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6" name="将来負担の状況平均値テキスト"/>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7" name="フローチャート: 判断 446"/>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8" name="フローチャート: 判断 447"/>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49" name="テキスト ボックス 448"/>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0" name="フローチャート: 判断 449"/>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1" name="テキスト ボックス 450"/>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2" name="フローチャート: 判断 451"/>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3" name="テキスト ボックス 452"/>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4" name="フローチャート: 判断 453"/>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5" name="テキスト ボックス 454"/>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47,181
44,007
207.60
24,604,614
22,925,572
1,232,368
13,338,628
22,317,323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％下回っているものの、前年度比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％の増加となった。</a:t>
          </a:r>
        </a:p>
        <a:p>
          <a:r>
            <a:rPr kumimoji="1" lang="ja-JP" altLang="en-US" sz="1100">
              <a:latin typeface="ＭＳ Ｐゴシック" panose="020B0600070205080204" pitchFamily="50" charset="-128"/>
              <a:ea typeface="ＭＳ Ｐゴシック" panose="020B0600070205080204" pitchFamily="50" charset="-128"/>
            </a:rPr>
            <a:t>　令和４年度は、退職者数の増加に伴い退職手当特別負担金が増加となったことが経常人件費の増加の主な要因となっている。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として類似団体平均を下回っているのは、前倒しで職員数削減を進めてきたためであるが、定員削減は限界に近いため、デジタル技術の活用やアウトソーシング等、幅広い視点から定員管理の適正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18143</xdr:rowOff>
    </xdr:from>
    <xdr:to>
      <xdr:col>24</xdr:col>
      <xdr:colOff>25400</xdr:colOff>
      <xdr:row>34</xdr:row>
      <xdr:rowOff>94343</xdr:rowOff>
    </xdr:to>
    <xdr:cxnSp macro="">
      <xdr:nvCxnSpPr>
        <xdr:cNvPr id="68" name="直線コネクタ 67"/>
        <xdr:cNvCxnSpPr/>
      </xdr:nvCxnSpPr>
      <xdr:spPr>
        <a:xfrm>
          <a:off x="3987800" y="5847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18143</xdr:rowOff>
    </xdr:from>
    <xdr:to>
      <xdr:col>19</xdr:col>
      <xdr:colOff>187325</xdr:colOff>
      <xdr:row>34</xdr:row>
      <xdr:rowOff>105228</xdr:rowOff>
    </xdr:to>
    <xdr:cxnSp macro="">
      <xdr:nvCxnSpPr>
        <xdr:cNvPr id="71" name="直線コネクタ 70"/>
        <xdr:cNvCxnSpPr/>
      </xdr:nvCxnSpPr>
      <xdr:spPr>
        <a:xfrm flipV="1">
          <a:off x="3098800" y="5847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39914</xdr:rowOff>
    </xdr:from>
    <xdr:to>
      <xdr:col>15</xdr:col>
      <xdr:colOff>98425</xdr:colOff>
      <xdr:row>34</xdr:row>
      <xdr:rowOff>105228</xdr:rowOff>
    </xdr:to>
    <xdr:cxnSp macro="">
      <xdr:nvCxnSpPr>
        <xdr:cNvPr id="74" name="直線コネクタ 73"/>
        <xdr:cNvCxnSpPr/>
      </xdr:nvCxnSpPr>
      <xdr:spPr>
        <a:xfrm>
          <a:off x="2209800" y="5869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29028</xdr:rowOff>
    </xdr:from>
    <xdr:to>
      <xdr:col>11</xdr:col>
      <xdr:colOff>9525</xdr:colOff>
      <xdr:row>34</xdr:row>
      <xdr:rowOff>39914</xdr:rowOff>
    </xdr:to>
    <xdr:cxnSp macro="">
      <xdr:nvCxnSpPr>
        <xdr:cNvPr id="77" name="直線コネクタ 76"/>
        <xdr:cNvCxnSpPr/>
      </xdr:nvCxnSpPr>
      <xdr:spPr>
        <a:xfrm>
          <a:off x="1320800" y="5858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43543</xdr:rowOff>
    </xdr:from>
    <xdr:to>
      <xdr:col>24</xdr:col>
      <xdr:colOff>76200</xdr:colOff>
      <xdr:row>34</xdr:row>
      <xdr:rowOff>145143</xdr:rowOff>
    </xdr:to>
    <xdr:sp macro="" textlink="">
      <xdr:nvSpPr>
        <xdr:cNvPr id="87" name="楕円 86"/>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60070</xdr:rowOff>
    </xdr:from>
    <xdr:ext cx="762000" cy="259045"/>
    <xdr:sp macro="" textlink="">
      <xdr:nvSpPr>
        <xdr:cNvPr id="88" name="人件費該当値テキスト"/>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138793</xdr:rowOff>
    </xdr:from>
    <xdr:to>
      <xdr:col>20</xdr:col>
      <xdr:colOff>38100</xdr:colOff>
      <xdr:row>34</xdr:row>
      <xdr:rowOff>68943</xdr:rowOff>
    </xdr:to>
    <xdr:sp macro="" textlink="">
      <xdr:nvSpPr>
        <xdr:cNvPr id="89" name="楕円 88"/>
        <xdr:cNvSpPr/>
      </xdr:nvSpPr>
      <xdr:spPr>
        <a:xfrm>
          <a:off x="3937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79120</xdr:rowOff>
    </xdr:from>
    <xdr:ext cx="736600" cy="259045"/>
    <xdr:sp macro="" textlink="">
      <xdr:nvSpPr>
        <xdr:cNvPr id="90" name="テキスト ボックス 89"/>
        <xdr:cNvSpPr txBox="1"/>
      </xdr:nvSpPr>
      <xdr:spPr>
        <a:xfrm>
          <a:off x="3606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54428</xdr:rowOff>
    </xdr:from>
    <xdr:to>
      <xdr:col>15</xdr:col>
      <xdr:colOff>149225</xdr:colOff>
      <xdr:row>34</xdr:row>
      <xdr:rowOff>156028</xdr:rowOff>
    </xdr:to>
    <xdr:sp macro="" textlink="">
      <xdr:nvSpPr>
        <xdr:cNvPr id="91" name="楕円 90"/>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166205</xdr:rowOff>
    </xdr:from>
    <xdr:ext cx="762000" cy="259045"/>
    <xdr:sp macro="" textlink="">
      <xdr:nvSpPr>
        <xdr:cNvPr id="92" name="テキスト ボックス 91"/>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160564</xdr:rowOff>
    </xdr:from>
    <xdr:to>
      <xdr:col>11</xdr:col>
      <xdr:colOff>60325</xdr:colOff>
      <xdr:row>34</xdr:row>
      <xdr:rowOff>90714</xdr:rowOff>
    </xdr:to>
    <xdr:sp macro="" textlink="">
      <xdr:nvSpPr>
        <xdr:cNvPr id="93" name="楕円 92"/>
        <xdr:cNvSpPr/>
      </xdr:nvSpPr>
      <xdr:spPr>
        <a:xfrm>
          <a:off x="2159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100891</xdr:rowOff>
    </xdr:from>
    <xdr:ext cx="762000" cy="259045"/>
    <xdr:sp macro="" textlink="">
      <xdr:nvSpPr>
        <xdr:cNvPr id="94" name="テキスト ボックス 93"/>
        <xdr:cNvSpPr txBox="1"/>
      </xdr:nvSpPr>
      <xdr:spPr>
        <a:xfrm>
          <a:off x="1828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％上回っており、前年度比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％の増加となった。</a:t>
          </a:r>
        </a:p>
        <a:p>
          <a:r>
            <a:rPr kumimoji="1" lang="ja-JP" altLang="en-US" sz="1100">
              <a:latin typeface="ＭＳ Ｐゴシック" panose="020B0600070205080204" pitchFamily="50" charset="-128"/>
              <a:ea typeface="ＭＳ Ｐゴシック" panose="020B0600070205080204" pitchFamily="50" charset="-128"/>
            </a:rPr>
            <a:t>　令和４年度は、原油高・物価高により公共施設の電気料等が増加したこと、大洋小学校の開校に伴いスクールバス運行委託料が増加したことなどが主な要因となっている。</a:t>
          </a:r>
        </a:p>
        <a:p>
          <a:r>
            <a:rPr kumimoji="1" lang="ja-JP" altLang="en-US" sz="1100">
              <a:latin typeface="ＭＳ Ｐゴシック" panose="020B0600070205080204" pitchFamily="50" charset="-128"/>
              <a:ea typeface="ＭＳ Ｐゴシック" panose="020B0600070205080204" pitchFamily="50" charset="-128"/>
            </a:rPr>
            <a:t>　今後もＤＸの推進によるシステム経費や業務のアウトソーシング、物価高等様々な要因により増加が見込まれるため、予算編成における枠配分額のマイナスシーリングや委託業務内容の見直し等により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152400</xdr:rowOff>
    </xdr:to>
    <xdr:cxnSp macro="">
      <xdr:nvCxnSpPr>
        <xdr:cNvPr id="129" name="直線コネクタ 128"/>
        <xdr:cNvCxnSpPr/>
      </xdr:nvCxnSpPr>
      <xdr:spPr>
        <a:xfrm>
          <a:off x="15671800" y="3175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76200</xdr:rowOff>
    </xdr:from>
    <xdr:to>
      <xdr:col>78</xdr:col>
      <xdr:colOff>69850</xdr:colOff>
      <xdr:row>18</xdr:row>
      <xdr:rowOff>88900</xdr:rowOff>
    </xdr:to>
    <xdr:cxnSp macro="">
      <xdr:nvCxnSpPr>
        <xdr:cNvPr id="132" name="直線コネクタ 131"/>
        <xdr:cNvCxnSpPr/>
      </xdr:nvCxnSpPr>
      <xdr:spPr>
        <a:xfrm>
          <a:off x="14782800" y="316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18</xdr:row>
      <xdr:rowOff>76200</xdr:rowOff>
    </xdr:to>
    <xdr:cxnSp macro="">
      <xdr:nvCxnSpPr>
        <xdr:cNvPr id="135" name="直線コネクタ 134"/>
        <xdr:cNvCxnSpPr/>
      </xdr:nvCxnSpPr>
      <xdr:spPr>
        <a:xfrm>
          <a:off x="13893800" y="312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18</xdr:row>
      <xdr:rowOff>38100</xdr:rowOff>
    </xdr:to>
    <xdr:cxnSp macro="">
      <xdr:nvCxnSpPr>
        <xdr:cNvPr id="138" name="直線コネクタ 137"/>
        <xdr:cNvCxnSpPr/>
      </xdr:nvCxnSpPr>
      <xdr:spPr>
        <a:xfrm>
          <a:off x="13004800" y="293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8" name="楕円 147"/>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9"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50" name="楕円 149"/>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51" name="テキスト ボックス 150"/>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25400</xdr:rowOff>
    </xdr:from>
    <xdr:to>
      <xdr:col>74</xdr:col>
      <xdr:colOff>31750</xdr:colOff>
      <xdr:row>18</xdr:row>
      <xdr:rowOff>127000</xdr:rowOff>
    </xdr:to>
    <xdr:sp macro="" textlink="">
      <xdr:nvSpPr>
        <xdr:cNvPr id="152" name="楕円 151"/>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111777</xdr:rowOff>
    </xdr:from>
    <xdr:ext cx="762000" cy="259045"/>
    <xdr:sp macro="" textlink="">
      <xdr:nvSpPr>
        <xdr:cNvPr id="153" name="テキスト ボックス 152"/>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4" name="楕円 153"/>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73677</xdr:rowOff>
    </xdr:from>
    <xdr:ext cx="762000" cy="259045"/>
    <xdr:sp macro="" textlink="">
      <xdr:nvSpPr>
        <xdr:cNvPr id="155" name="テキスト ボックス 154"/>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6" name="楕円 155"/>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54627</xdr:rowOff>
    </xdr:from>
    <xdr:ext cx="762000" cy="259045"/>
    <xdr:sp macro="" textlink="">
      <xdr:nvSpPr>
        <xdr:cNvPr id="157" name="テキスト ボックス 156"/>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％の増加となり、類似団体平均を</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％上回る結果となった。</a:t>
          </a:r>
        </a:p>
        <a:p>
          <a:r>
            <a:rPr kumimoji="1" lang="ja-JP" altLang="en-US" sz="1100">
              <a:latin typeface="ＭＳ Ｐゴシック" panose="020B0600070205080204" pitchFamily="50" charset="-128"/>
              <a:ea typeface="ＭＳ Ｐゴシック" panose="020B0600070205080204" pitchFamily="50" charset="-128"/>
            </a:rPr>
            <a:t>　主な要因としては、生活保護における生活扶助費・住宅扶助費、障害福祉における生活介護給付費・児童発達支援給付費の増加等が挙げられる。</a:t>
          </a:r>
        </a:p>
        <a:p>
          <a:r>
            <a:rPr kumimoji="1" lang="ja-JP" altLang="en-US" sz="1100">
              <a:latin typeface="ＭＳ Ｐゴシック" panose="020B0600070205080204" pitchFamily="50" charset="-128"/>
              <a:ea typeface="ＭＳ Ｐゴシック" panose="020B0600070205080204" pitchFamily="50" charset="-128"/>
            </a:rPr>
            <a:t>　扶助費については、少子高齢化の進行により老人福祉費や医療福祉費が高止まりすることが見込まれるため、市が単独で実施する社会保障制度の見直し等により、経常的な扶助費の抑制に努める。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107950</xdr:rowOff>
    </xdr:to>
    <xdr:cxnSp macro="">
      <xdr:nvCxnSpPr>
        <xdr:cNvPr id="190" name="直線コネクタ 189"/>
        <xdr:cNvCxnSpPr/>
      </xdr:nvCxnSpPr>
      <xdr:spPr>
        <a:xfrm>
          <a:off x="3987800" y="9823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50800</xdr:rowOff>
    </xdr:to>
    <xdr:cxnSp macro="">
      <xdr:nvCxnSpPr>
        <xdr:cNvPr id="193" name="直線コネクタ 192"/>
        <xdr:cNvCxnSpPr/>
      </xdr:nvCxnSpPr>
      <xdr:spPr>
        <a:xfrm>
          <a:off x="3098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58</xdr:row>
      <xdr:rowOff>165100</xdr:rowOff>
    </xdr:to>
    <xdr:cxnSp macro="">
      <xdr:nvCxnSpPr>
        <xdr:cNvPr id="196" name="直線コネクタ 195"/>
        <xdr:cNvCxnSpPr/>
      </xdr:nvCxnSpPr>
      <xdr:spPr>
        <a:xfrm flipV="1">
          <a:off x="2209800" y="98234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165100</xdr:rowOff>
    </xdr:to>
    <xdr:cxnSp macro="">
      <xdr:nvCxnSpPr>
        <xdr:cNvPr id="199" name="直線コネクタ 198"/>
        <xdr:cNvCxnSpPr/>
      </xdr:nvCxnSpPr>
      <xdr:spPr>
        <a:xfrm>
          <a:off x="1320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01" name="テキスト ボックス 200"/>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3" name="テキスト ボックス 202"/>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2" name="テキスト ボックス 211"/>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3" name="楕円 212"/>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14" name="テキスト ボックス 213"/>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5" name="楕円 214"/>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6" name="テキスト ボックス 215"/>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7" name="楕円 216"/>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8" name="テキスト ボックス 217"/>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％の増加となり、類似団体平均を</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％上回る結果となった。</a:t>
          </a:r>
        </a:p>
        <a:p>
          <a:r>
            <a:rPr kumimoji="1" lang="ja-JP" altLang="en-US" sz="1100">
              <a:latin typeface="ＭＳ Ｐゴシック" panose="020B0600070205080204" pitchFamily="50" charset="-128"/>
              <a:ea typeface="ＭＳ Ｐゴシック" panose="020B0600070205080204" pitchFamily="50" charset="-128"/>
            </a:rPr>
            <a:t>　令和４年度は、ごみ処理施設や健康増進施設等の維持補修費等が減少となったものの、分母となる経常経費充当一般財源が臨時財政対策債の減少等により減少し、指標としては増加となっている。</a:t>
          </a:r>
        </a:p>
        <a:p>
          <a:r>
            <a:rPr kumimoji="1" lang="ja-JP" altLang="en-US" sz="1100">
              <a:latin typeface="ＭＳ Ｐゴシック" panose="020B0600070205080204" pitchFamily="50" charset="-128"/>
              <a:ea typeface="ＭＳ Ｐゴシック" panose="020B0600070205080204" pitchFamily="50" charset="-128"/>
            </a:rPr>
            <a:t>　維持補修費については、今後施設の老朽化により益々増加していくことが見込まれるが、個別施設計画を基に予防保全的観点から計画的な修繕を行うことで財政負担の平準化に努める。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113393</xdr:rowOff>
    </xdr:to>
    <xdr:cxnSp macro="">
      <xdr:nvCxnSpPr>
        <xdr:cNvPr id="253" name="直線コネクタ 252"/>
        <xdr:cNvCxnSpPr/>
      </xdr:nvCxnSpPr>
      <xdr:spPr>
        <a:xfrm>
          <a:off x="15671800" y="9875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4"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58</xdr:row>
      <xdr:rowOff>50800</xdr:rowOff>
    </xdr:to>
    <xdr:cxnSp macro="">
      <xdr:nvCxnSpPr>
        <xdr:cNvPr id="256" name="直線コネクタ 255"/>
        <xdr:cNvCxnSpPr/>
      </xdr:nvCxnSpPr>
      <xdr:spPr>
        <a:xfrm flipV="1">
          <a:off x="14782800" y="9875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58" name="テキスト ボックス 257"/>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50800</xdr:rowOff>
    </xdr:to>
    <xdr:cxnSp macro="">
      <xdr:nvCxnSpPr>
        <xdr:cNvPr id="259" name="直線コネクタ 258"/>
        <xdr:cNvCxnSpPr/>
      </xdr:nvCxnSpPr>
      <xdr:spPr>
        <a:xfrm>
          <a:off x="13893800" y="9984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1" name="テキスト ボックス 260"/>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39915</xdr:rowOff>
    </xdr:from>
    <xdr:to>
      <xdr:col>69</xdr:col>
      <xdr:colOff>92075</xdr:colOff>
      <xdr:row>58</xdr:row>
      <xdr:rowOff>148772</xdr:rowOff>
    </xdr:to>
    <xdr:cxnSp macro="">
      <xdr:nvCxnSpPr>
        <xdr:cNvPr id="262" name="直線コネクタ 261"/>
        <xdr:cNvCxnSpPr/>
      </xdr:nvCxnSpPr>
      <xdr:spPr>
        <a:xfrm flipV="1">
          <a:off x="13004800" y="9984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2" name="楕円 271"/>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3" name="その他該当値テキスト"/>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4" name="楕円 273"/>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5" name="テキスト ボックス 274"/>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7" name="テキスト ボックス 27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8" name="楕円 277"/>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75492</xdr:rowOff>
    </xdr:from>
    <xdr:ext cx="762000" cy="259045"/>
    <xdr:sp macro="" textlink="">
      <xdr:nvSpPr>
        <xdr:cNvPr id="279" name="テキスト ボックス 278"/>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97972</xdr:rowOff>
    </xdr:from>
    <xdr:to>
      <xdr:col>65</xdr:col>
      <xdr:colOff>53975</xdr:colOff>
      <xdr:row>59</xdr:row>
      <xdr:rowOff>28122</xdr:rowOff>
    </xdr:to>
    <xdr:sp macro="" textlink="">
      <xdr:nvSpPr>
        <xdr:cNvPr id="280" name="楕円 279"/>
        <xdr:cNvSpPr/>
      </xdr:nvSpPr>
      <xdr:spPr>
        <a:xfrm>
          <a:off x="12954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12899</xdr:rowOff>
    </xdr:from>
    <xdr:ext cx="762000" cy="259045"/>
    <xdr:sp macro="" textlink="">
      <xdr:nvSpPr>
        <xdr:cNvPr id="281" name="テキスト ボックス 280"/>
        <xdr:cNvSpPr txBox="1"/>
      </xdr:nvSpPr>
      <xdr:spPr>
        <a:xfrm>
          <a:off x="12623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％の増加となり、類似団体平均を</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％上回る結果となった。</a:t>
          </a:r>
        </a:p>
        <a:p>
          <a:r>
            <a:rPr kumimoji="1" lang="ja-JP" altLang="en-US" sz="1100">
              <a:latin typeface="ＭＳ Ｐゴシック" panose="020B0600070205080204" pitchFamily="50" charset="-128"/>
              <a:ea typeface="ＭＳ Ｐゴシック" panose="020B0600070205080204" pitchFamily="50" charset="-128"/>
            </a:rPr>
            <a:t>　主な要因としては、社会福祉協議会等の関係団体への補助金や大洗、鉾田、水戸環境組合等の加入事務組合への負担金の増加が挙げられる。</a:t>
          </a:r>
        </a:p>
        <a:p>
          <a:r>
            <a:rPr kumimoji="1" lang="ja-JP" altLang="en-US" sz="1100">
              <a:latin typeface="ＭＳ Ｐゴシック" panose="020B0600070205080204" pitchFamily="50" charset="-128"/>
              <a:ea typeface="ＭＳ Ｐゴシック" panose="020B0600070205080204" pitchFamily="50" charset="-128"/>
            </a:rPr>
            <a:t>　各種団体・事務組合等への補助金・負担金については、内容が適正であるのか、金額が妥当であるのかなど不断の見直しを行い、経常経費の縮減に努める。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24130</xdr:rowOff>
    </xdr:to>
    <xdr:cxnSp macro="">
      <xdr:nvCxnSpPr>
        <xdr:cNvPr id="314" name="直線コネクタ 313"/>
        <xdr:cNvCxnSpPr/>
      </xdr:nvCxnSpPr>
      <xdr:spPr>
        <a:xfrm>
          <a:off x="15671800" y="633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5"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16510</xdr:rowOff>
    </xdr:to>
    <xdr:cxnSp macro="">
      <xdr:nvCxnSpPr>
        <xdr:cNvPr id="317" name="直線コネクタ 316"/>
        <xdr:cNvCxnSpPr/>
      </xdr:nvCxnSpPr>
      <xdr:spPr>
        <a:xfrm flipV="1">
          <a:off x="14782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37</xdr:row>
      <xdr:rowOff>16510</xdr:rowOff>
    </xdr:to>
    <xdr:cxnSp macro="">
      <xdr:nvCxnSpPr>
        <xdr:cNvPr id="320" name="直線コネクタ 319"/>
        <xdr:cNvCxnSpPr/>
      </xdr:nvCxnSpPr>
      <xdr:spPr>
        <a:xfrm>
          <a:off x="13893800" y="628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2" name="テキスト ボックス 321"/>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111760</xdr:rowOff>
    </xdr:to>
    <xdr:cxnSp macro="">
      <xdr:nvCxnSpPr>
        <xdr:cNvPr id="323" name="直線コネクタ 322"/>
        <xdr:cNvCxnSpPr/>
      </xdr:nvCxnSpPr>
      <xdr:spPr>
        <a:xfrm>
          <a:off x="13004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5" name="テキスト ボックス 324"/>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3" name="楕円 332"/>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4"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5" name="楕円 334"/>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36" name="テキスト ボックス 335"/>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7" name="楕円 336"/>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52087</xdr:rowOff>
    </xdr:from>
    <xdr:ext cx="762000" cy="259045"/>
    <xdr:sp macro="" textlink="">
      <xdr:nvSpPr>
        <xdr:cNvPr id="338" name="テキスト ボックス 337"/>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9" name="楕円 338"/>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40" name="テキスト ボックス 339"/>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41" name="楕円 340"/>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42" name="テキスト ボックス 341"/>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％下回っているものの、前年度比</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％の増加となった。</a:t>
          </a:r>
        </a:p>
        <a:p>
          <a:r>
            <a:rPr kumimoji="1" lang="ja-JP" altLang="en-US" sz="1100">
              <a:latin typeface="ＭＳ Ｐゴシック" panose="020B0600070205080204" pitchFamily="50" charset="-128"/>
              <a:ea typeface="ＭＳ Ｐゴシック" panose="020B0600070205080204" pitchFamily="50" charset="-128"/>
            </a:rPr>
            <a:t>　主な要因としては、一般会計における既発債のうち平成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年度債の据置期間終了等により元利償還金が増加したことが挙げられる。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今後も大規模な施設整備が続き、公債費については増加していくことが見込まれることから、起債充当事業の絞り込みや低利資金の活用等、財政負担の平準化に努める。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77</xdr:row>
      <xdr:rowOff>33274</xdr:rowOff>
    </xdr:to>
    <xdr:cxnSp macro="">
      <xdr:nvCxnSpPr>
        <xdr:cNvPr id="373" name="直線コネクタ 372"/>
        <xdr:cNvCxnSpPr/>
      </xdr:nvCxnSpPr>
      <xdr:spPr>
        <a:xfrm>
          <a:off x="3987800" y="1307947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140715</xdr:rowOff>
    </xdr:to>
    <xdr:cxnSp macro="">
      <xdr:nvCxnSpPr>
        <xdr:cNvPr id="376" name="直線コネクタ 375"/>
        <xdr:cNvCxnSpPr/>
      </xdr:nvCxnSpPr>
      <xdr:spPr>
        <a:xfrm flipV="1">
          <a:off x="3098800" y="130794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140715</xdr:rowOff>
    </xdr:to>
    <xdr:cxnSp macro="">
      <xdr:nvCxnSpPr>
        <xdr:cNvPr id="379" name="直線コネクタ 378"/>
        <xdr:cNvCxnSpPr/>
      </xdr:nvCxnSpPr>
      <xdr:spPr>
        <a:xfrm>
          <a:off x="2209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168148</xdr:rowOff>
    </xdr:to>
    <xdr:cxnSp macro="">
      <xdr:nvCxnSpPr>
        <xdr:cNvPr id="382" name="直線コネクタ 381"/>
        <xdr:cNvCxnSpPr/>
      </xdr:nvCxnSpPr>
      <xdr:spPr>
        <a:xfrm flipV="1">
          <a:off x="1320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92" name="楕円 391"/>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93"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94" name="楕円 393"/>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95" name="テキスト ボックス 394"/>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6" name="楕円 395"/>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7" name="テキスト ボックス 396"/>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8" name="楕円 397"/>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9" name="テキスト ボックス 398"/>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400" name="楕円 399"/>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401" name="テキスト ボックス 400"/>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％の増加となり、類似団体平均を</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％上回る結果となった。</a:t>
          </a:r>
        </a:p>
        <a:p>
          <a:r>
            <a:rPr kumimoji="1" lang="ja-JP" altLang="en-US" sz="1100">
              <a:latin typeface="ＭＳ Ｐゴシック" panose="020B0600070205080204" pitchFamily="50" charset="-128"/>
              <a:ea typeface="ＭＳ Ｐゴシック" panose="020B0600070205080204" pitchFamily="50" charset="-128"/>
            </a:rPr>
            <a:t>　主な要因としては、人件費、扶助費等が大きく増加したことが挙げられる。</a:t>
          </a:r>
        </a:p>
        <a:p>
          <a:r>
            <a:rPr kumimoji="1" lang="ja-JP" altLang="en-US" sz="1100">
              <a:latin typeface="ＭＳ Ｐゴシック" panose="020B0600070205080204" pitchFamily="50" charset="-128"/>
              <a:ea typeface="ＭＳ Ｐゴシック" panose="020B0600070205080204" pitchFamily="50" charset="-128"/>
            </a:rPr>
            <a:t>　今後、高齢化による扶助費の高止まりや公共施設の老朽化による維持管理費の増加により、経常経費が益々増加していくことが想定されることから、新たな財源の獲得により歳入を確保するとともに、事業のスクラップアンドビルドの徹底やデジタル技術の導入による事務の省力化等により経常経費を抑制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77</xdr:row>
      <xdr:rowOff>31750</xdr:rowOff>
    </xdr:to>
    <xdr:cxnSp macro="">
      <xdr:nvCxnSpPr>
        <xdr:cNvPr id="434" name="直線コネクタ 433"/>
        <xdr:cNvCxnSpPr/>
      </xdr:nvCxnSpPr>
      <xdr:spPr>
        <a:xfrm>
          <a:off x="15671800" y="13081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165117</xdr:rowOff>
    </xdr:from>
    <xdr:ext cx="762000" cy="259045"/>
    <xdr:sp macro="" textlink="">
      <xdr:nvSpPr>
        <xdr:cNvPr id="435" name="公債費以外平均値テキスト"/>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77</xdr:row>
      <xdr:rowOff>39370</xdr:rowOff>
    </xdr:to>
    <xdr:cxnSp macro="">
      <xdr:nvCxnSpPr>
        <xdr:cNvPr id="437" name="直線コネクタ 436"/>
        <xdr:cNvCxnSpPr/>
      </xdr:nvCxnSpPr>
      <xdr:spPr>
        <a:xfrm flipV="1">
          <a:off x="14782800" y="13081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9" name="テキスト ボックス 438"/>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39370</xdr:rowOff>
    </xdr:to>
    <xdr:cxnSp macro="">
      <xdr:nvCxnSpPr>
        <xdr:cNvPr id="440" name="直線コネクタ 439"/>
        <xdr:cNvCxnSpPr/>
      </xdr:nvCxnSpPr>
      <xdr:spPr>
        <a:xfrm>
          <a:off x="13893800" y="1320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2" name="テキスト ボックス 441"/>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77</xdr:row>
      <xdr:rowOff>1270</xdr:rowOff>
    </xdr:to>
    <xdr:cxnSp macro="">
      <xdr:nvCxnSpPr>
        <xdr:cNvPr id="443" name="直線コネクタ 442"/>
        <xdr:cNvCxnSpPr/>
      </xdr:nvCxnSpPr>
      <xdr:spPr>
        <a:xfrm>
          <a:off x="13004800" y="13119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5" name="テキスト ボックス 444"/>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53" name="楕円 452"/>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54"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55" name="楕円 454"/>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56" name="テキスト ボックス 455"/>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7" name="楕円 456"/>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58" name="テキスト ボックス 45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9" name="楕円 458"/>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60" name="テキスト ボックス 459"/>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1" name="楕円 460"/>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2" name="テキスト ボックス 461"/>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118406</xdr:rowOff>
    </xdr:from>
    <xdr:to>
      <xdr:col>29</xdr:col>
      <xdr:colOff>127000</xdr:colOff>
      <xdr:row>18</xdr:row>
      <xdr:rowOff>123370</xdr:rowOff>
    </xdr:to>
    <xdr:cxnSp macro="">
      <xdr:nvCxnSpPr>
        <xdr:cNvPr id="52" name="直線コネクタ 51"/>
        <xdr:cNvCxnSpPr/>
      </xdr:nvCxnSpPr>
      <xdr:spPr bwMode="auto">
        <a:xfrm flipV="1">
          <a:off x="5003800" y="3252131"/>
          <a:ext cx="6477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123370</xdr:rowOff>
    </xdr:from>
    <xdr:to>
      <xdr:col>26</xdr:col>
      <xdr:colOff>50800</xdr:colOff>
      <xdr:row>18</xdr:row>
      <xdr:rowOff>157006</xdr:rowOff>
    </xdr:to>
    <xdr:cxnSp macro="">
      <xdr:nvCxnSpPr>
        <xdr:cNvPr id="55" name="直線コネクタ 54"/>
        <xdr:cNvCxnSpPr/>
      </xdr:nvCxnSpPr>
      <xdr:spPr bwMode="auto">
        <a:xfrm flipV="1">
          <a:off x="4305300" y="3257095"/>
          <a:ext cx="698500" cy="33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155406</xdr:rowOff>
    </xdr:from>
    <xdr:to>
      <xdr:col>22</xdr:col>
      <xdr:colOff>114300</xdr:colOff>
      <xdr:row>18</xdr:row>
      <xdr:rowOff>157006</xdr:rowOff>
    </xdr:to>
    <xdr:cxnSp macro="">
      <xdr:nvCxnSpPr>
        <xdr:cNvPr id="58" name="直線コネクタ 57"/>
        <xdr:cNvCxnSpPr/>
      </xdr:nvCxnSpPr>
      <xdr:spPr bwMode="auto">
        <a:xfrm>
          <a:off x="3606800" y="3289131"/>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6822</xdr:rowOff>
    </xdr:from>
    <xdr:ext cx="762000" cy="259045"/>
    <xdr:sp macro="" textlink="">
      <xdr:nvSpPr>
        <xdr:cNvPr id="60" name="テキスト ボックス 59"/>
        <xdr:cNvSpPr txBox="1"/>
      </xdr:nvSpPr>
      <xdr:spPr>
        <a:xfrm>
          <a:off x="3924300" y="26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155406</xdr:rowOff>
    </xdr:from>
    <xdr:to>
      <xdr:col>18</xdr:col>
      <xdr:colOff>177800</xdr:colOff>
      <xdr:row>19</xdr:row>
      <xdr:rowOff>5020</xdr:rowOff>
    </xdr:to>
    <xdr:cxnSp macro="">
      <xdr:nvCxnSpPr>
        <xdr:cNvPr id="61" name="直線コネクタ 60"/>
        <xdr:cNvCxnSpPr/>
      </xdr:nvCxnSpPr>
      <xdr:spPr bwMode="auto">
        <a:xfrm flipV="1">
          <a:off x="2908300" y="3289131"/>
          <a:ext cx="6985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95487</xdr:rowOff>
    </xdr:from>
    <xdr:ext cx="762000" cy="259045"/>
    <xdr:sp macro="" textlink="">
      <xdr:nvSpPr>
        <xdr:cNvPr id="65" name="テキスト ボックス 64"/>
        <xdr:cNvSpPr txBox="1"/>
      </xdr:nvSpPr>
      <xdr:spPr>
        <a:xfrm>
          <a:off x="2527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67606</xdr:rowOff>
    </xdr:from>
    <xdr:to>
      <xdr:col>29</xdr:col>
      <xdr:colOff>177800</xdr:colOff>
      <xdr:row>18</xdr:row>
      <xdr:rowOff>169206</xdr:rowOff>
    </xdr:to>
    <xdr:sp macro="" textlink="">
      <xdr:nvSpPr>
        <xdr:cNvPr id="71" name="楕円 70"/>
        <xdr:cNvSpPr/>
      </xdr:nvSpPr>
      <xdr:spPr bwMode="auto">
        <a:xfrm>
          <a:off x="5600700" y="320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39683</xdr:rowOff>
    </xdr:from>
    <xdr:ext cx="762000" cy="259045"/>
    <xdr:sp macro="" textlink="">
      <xdr:nvSpPr>
        <xdr:cNvPr id="72" name="人口1人当たり決算額の推移該当値テキスト130"/>
        <xdr:cNvSpPr txBox="1"/>
      </xdr:nvSpPr>
      <xdr:spPr>
        <a:xfrm>
          <a:off x="5740400" y="31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72570</xdr:rowOff>
    </xdr:from>
    <xdr:to>
      <xdr:col>26</xdr:col>
      <xdr:colOff>101600</xdr:colOff>
      <xdr:row>19</xdr:row>
      <xdr:rowOff>2720</xdr:rowOff>
    </xdr:to>
    <xdr:sp macro="" textlink="">
      <xdr:nvSpPr>
        <xdr:cNvPr id="73" name="楕円 72"/>
        <xdr:cNvSpPr/>
      </xdr:nvSpPr>
      <xdr:spPr bwMode="auto">
        <a:xfrm>
          <a:off x="4953000" y="320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158947</xdr:rowOff>
    </xdr:from>
    <xdr:ext cx="736600" cy="259045"/>
    <xdr:sp macro="" textlink="">
      <xdr:nvSpPr>
        <xdr:cNvPr id="74" name="テキスト ボックス 73"/>
        <xdr:cNvSpPr txBox="1"/>
      </xdr:nvSpPr>
      <xdr:spPr>
        <a:xfrm>
          <a:off x="4622800" y="329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106207</xdr:rowOff>
    </xdr:from>
    <xdr:to>
      <xdr:col>22</xdr:col>
      <xdr:colOff>165100</xdr:colOff>
      <xdr:row>19</xdr:row>
      <xdr:rowOff>36357</xdr:rowOff>
    </xdr:to>
    <xdr:sp macro="" textlink="">
      <xdr:nvSpPr>
        <xdr:cNvPr id="75" name="楕円 74"/>
        <xdr:cNvSpPr/>
      </xdr:nvSpPr>
      <xdr:spPr bwMode="auto">
        <a:xfrm>
          <a:off x="4254500" y="323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21133</xdr:rowOff>
    </xdr:from>
    <xdr:ext cx="762000" cy="259045"/>
    <xdr:sp macro="" textlink="">
      <xdr:nvSpPr>
        <xdr:cNvPr id="76" name="テキスト ボックス 75"/>
        <xdr:cNvSpPr txBox="1"/>
      </xdr:nvSpPr>
      <xdr:spPr>
        <a:xfrm>
          <a:off x="3924300" y="332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104606</xdr:rowOff>
    </xdr:from>
    <xdr:to>
      <xdr:col>19</xdr:col>
      <xdr:colOff>38100</xdr:colOff>
      <xdr:row>19</xdr:row>
      <xdr:rowOff>34756</xdr:rowOff>
    </xdr:to>
    <xdr:sp macro="" textlink="">
      <xdr:nvSpPr>
        <xdr:cNvPr id="77" name="楕円 76"/>
        <xdr:cNvSpPr/>
      </xdr:nvSpPr>
      <xdr:spPr bwMode="auto">
        <a:xfrm>
          <a:off x="3556000" y="323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19533</xdr:rowOff>
    </xdr:from>
    <xdr:ext cx="762000" cy="259045"/>
    <xdr:sp macro="" textlink="">
      <xdr:nvSpPr>
        <xdr:cNvPr id="78" name="テキスト ボックス 77"/>
        <xdr:cNvSpPr txBox="1"/>
      </xdr:nvSpPr>
      <xdr:spPr>
        <a:xfrm>
          <a:off x="3225800" y="33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125670</xdr:rowOff>
    </xdr:from>
    <xdr:to>
      <xdr:col>15</xdr:col>
      <xdr:colOff>101600</xdr:colOff>
      <xdr:row>19</xdr:row>
      <xdr:rowOff>55820</xdr:rowOff>
    </xdr:to>
    <xdr:sp macro="" textlink="">
      <xdr:nvSpPr>
        <xdr:cNvPr id="79" name="楕円 78"/>
        <xdr:cNvSpPr/>
      </xdr:nvSpPr>
      <xdr:spPr bwMode="auto">
        <a:xfrm>
          <a:off x="2857500" y="325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40597</xdr:rowOff>
    </xdr:from>
    <xdr:ext cx="762000" cy="259045"/>
    <xdr:sp macro="" textlink="">
      <xdr:nvSpPr>
        <xdr:cNvPr id="80" name="テキスト ボックス 79"/>
        <xdr:cNvSpPr txBox="1"/>
      </xdr:nvSpPr>
      <xdr:spPr>
        <a:xfrm>
          <a:off x="2527300" y="334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293946</xdr:rowOff>
    </xdr:from>
    <xdr:to>
      <xdr:col>29</xdr:col>
      <xdr:colOff>127000</xdr:colOff>
      <xdr:row>36</xdr:row>
      <xdr:rowOff>38715</xdr:rowOff>
    </xdr:to>
    <xdr:cxnSp macro="">
      <xdr:nvCxnSpPr>
        <xdr:cNvPr id="112" name="直線コネクタ 111"/>
        <xdr:cNvCxnSpPr/>
      </xdr:nvCxnSpPr>
      <xdr:spPr bwMode="auto">
        <a:xfrm flipV="1">
          <a:off x="5003800" y="6904296"/>
          <a:ext cx="647700" cy="87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38715</xdr:rowOff>
    </xdr:from>
    <xdr:to>
      <xdr:col>26</xdr:col>
      <xdr:colOff>50800</xdr:colOff>
      <xdr:row>36</xdr:row>
      <xdr:rowOff>49093</xdr:rowOff>
    </xdr:to>
    <xdr:cxnSp macro="">
      <xdr:nvCxnSpPr>
        <xdr:cNvPr id="115" name="直線コネクタ 114"/>
        <xdr:cNvCxnSpPr/>
      </xdr:nvCxnSpPr>
      <xdr:spPr bwMode="auto">
        <a:xfrm flipV="1">
          <a:off x="4305300" y="6991965"/>
          <a:ext cx="698500" cy="1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49093</xdr:rowOff>
    </xdr:from>
    <xdr:to>
      <xdr:col>22</xdr:col>
      <xdr:colOff>114300</xdr:colOff>
      <xdr:row>36</xdr:row>
      <xdr:rowOff>62603</xdr:rowOff>
    </xdr:to>
    <xdr:cxnSp macro="">
      <xdr:nvCxnSpPr>
        <xdr:cNvPr id="118" name="直線コネクタ 117"/>
        <xdr:cNvCxnSpPr/>
      </xdr:nvCxnSpPr>
      <xdr:spPr bwMode="auto">
        <a:xfrm flipV="1">
          <a:off x="3606800" y="7002343"/>
          <a:ext cx="698500" cy="1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62603</xdr:rowOff>
    </xdr:from>
    <xdr:to>
      <xdr:col>18</xdr:col>
      <xdr:colOff>177800</xdr:colOff>
      <xdr:row>36</xdr:row>
      <xdr:rowOff>78948</xdr:rowOff>
    </xdr:to>
    <xdr:cxnSp macro="">
      <xdr:nvCxnSpPr>
        <xdr:cNvPr id="121" name="直線コネクタ 120"/>
        <xdr:cNvCxnSpPr/>
      </xdr:nvCxnSpPr>
      <xdr:spPr bwMode="auto">
        <a:xfrm flipV="1">
          <a:off x="2908300" y="7015853"/>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5" name="テキスト ボックス 124"/>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243146</xdr:rowOff>
    </xdr:from>
    <xdr:to>
      <xdr:col>29</xdr:col>
      <xdr:colOff>177800</xdr:colOff>
      <xdr:row>36</xdr:row>
      <xdr:rowOff>1846</xdr:rowOff>
    </xdr:to>
    <xdr:sp macro="" textlink="">
      <xdr:nvSpPr>
        <xdr:cNvPr id="131" name="楕円 130"/>
        <xdr:cNvSpPr/>
      </xdr:nvSpPr>
      <xdr:spPr bwMode="auto">
        <a:xfrm>
          <a:off x="5600700" y="685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215223</xdr:rowOff>
    </xdr:from>
    <xdr:ext cx="762000" cy="259045"/>
    <xdr:sp macro="" textlink="">
      <xdr:nvSpPr>
        <xdr:cNvPr id="132" name="人口1人当たり決算額の推移該当値テキスト445"/>
        <xdr:cNvSpPr txBox="1"/>
      </xdr:nvSpPr>
      <xdr:spPr>
        <a:xfrm>
          <a:off x="5740400" y="6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330815</xdr:rowOff>
    </xdr:from>
    <xdr:to>
      <xdr:col>26</xdr:col>
      <xdr:colOff>101600</xdr:colOff>
      <xdr:row>36</xdr:row>
      <xdr:rowOff>89515</xdr:rowOff>
    </xdr:to>
    <xdr:sp macro="" textlink="">
      <xdr:nvSpPr>
        <xdr:cNvPr id="133" name="楕円 132"/>
        <xdr:cNvSpPr/>
      </xdr:nvSpPr>
      <xdr:spPr bwMode="auto">
        <a:xfrm>
          <a:off x="4953000" y="694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74292</xdr:rowOff>
    </xdr:from>
    <xdr:ext cx="736600" cy="259045"/>
    <xdr:sp macro="" textlink="">
      <xdr:nvSpPr>
        <xdr:cNvPr id="134" name="テキスト ボックス 133"/>
        <xdr:cNvSpPr txBox="1"/>
      </xdr:nvSpPr>
      <xdr:spPr>
        <a:xfrm>
          <a:off x="4622800" y="7027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341193</xdr:rowOff>
    </xdr:from>
    <xdr:to>
      <xdr:col>22</xdr:col>
      <xdr:colOff>165100</xdr:colOff>
      <xdr:row>36</xdr:row>
      <xdr:rowOff>99893</xdr:rowOff>
    </xdr:to>
    <xdr:sp macro="" textlink="">
      <xdr:nvSpPr>
        <xdr:cNvPr id="135" name="楕円 134"/>
        <xdr:cNvSpPr/>
      </xdr:nvSpPr>
      <xdr:spPr bwMode="auto">
        <a:xfrm>
          <a:off x="4254500" y="695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84670</xdr:rowOff>
    </xdr:from>
    <xdr:ext cx="762000" cy="259045"/>
    <xdr:sp macro="" textlink="">
      <xdr:nvSpPr>
        <xdr:cNvPr id="136" name="テキスト ボックス 135"/>
        <xdr:cNvSpPr txBox="1"/>
      </xdr:nvSpPr>
      <xdr:spPr>
        <a:xfrm>
          <a:off x="3924300" y="70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11803</xdr:rowOff>
    </xdr:from>
    <xdr:to>
      <xdr:col>19</xdr:col>
      <xdr:colOff>38100</xdr:colOff>
      <xdr:row>36</xdr:row>
      <xdr:rowOff>113403</xdr:rowOff>
    </xdr:to>
    <xdr:sp macro="" textlink="">
      <xdr:nvSpPr>
        <xdr:cNvPr id="137" name="楕円 136"/>
        <xdr:cNvSpPr/>
      </xdr:nvSpPr>
      <xdr:spPr bwMode="auto">
        <a:xfrm>
          <a:off x="3556000" y="696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98180</xdr:rowOff>
    </xdr:from>
    <xdr:ext cx="762000" cy="259045"/>
    <xdr:sp macro="" textlink="">
      <xdr:nvSpPr>
        <xdr:cNvPr id="138" name="テキスト ボックス 137"/>
        <xdr:cNvSpPr txBox="1"/>
      </xdr:nvSpPr>
      <xdr:spPr>
        <a:xfrm>
          <a:off x="3225800" y="705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28148</xdr:rowOff>
    </xdr:from>
    <xdr:to>
      <xdr:col>15</xdr:col>
      <xdr:colOff>101600</xdr:colOff>
      <xdr:row>36</xdr:row>
      <xdr:rowOff>129748</xdr:rowOff>
    </xdr:to>
    <xdr:sp macro="" textlink="">
      <xdr:nvSpPr>
        <xdr:cNvPr id="139" name="楕円 138"/>
        <xdr:cNvSpPr/>
      </xdr:nvSpPr>
      <xdr:spPr bwMode="auto">
        <a:xfrm>
          <a:off x="2857500" y="698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114525</xdr:rowOff>
    </xdr:from>
    <xdr:ext cx="762000" cy="259045"/>
    <xdr:sp macro="" textlink="">
      <xdr:nvSpPr>
        <xdr:cNvPr id="140" name="テキスト ボックス 139"/>
        <xdr:cNvSpPr txBox="1"/>
      </xdr:nvSpPr>
      <xdr:spPr>
        <a:xfrm>
          <a:off x="2527300" y="706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47,181
44,007
207.60
24,604,614
22,925,572
1,232,368
13,338,628
22,317,323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13985</xdr:rowOff>
    </xdr:from>
    <xdr:to>
      <xdr:col>24</xdr:col>
      <xdr:colOff>62865</xdr:colOff>
      <xdr:row>38</xdr:row>
      <xdr:rowOff>76043</xdr:rowOff>
    </xdr:to>
    <xdr:cxnSp macro="">
      <xdr:nvCxnSpPr>
        <xdr:cNvPr id="54" name="直線コネクタ 53"/>
        <xdr:cNvCxnSpPr/>
      </xdr:nvCxnSpPr>
      <xdr:spPr>
        <a:xfrm flipV="1">
          <a:off x="4633595" y="5157485"/>
          <a:ext cx="1270" cy="143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79870</xdr:rowOff>
    </xdr:from>
    <xdr:ext cx="534377" cy="259045"/>
    <xdr:sp macro="" textlink="">
      <xdr:nvSpPr>
        <xdr:cNvPr id="55" name="人件費最小値テキスト"/>
        <xdr:cNvSpPr txBox="1"/>
      </xdr:nvSpPr>
      <xdr:spPr>
        <a:xfrm>
          <a:off x="4686300" y="65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76043</xdr:rowOff>
    </xdr:from>
    <xdr:to>
      <xdr:col>24</xdr:col>
      <xdr:colOff>152400</xdr:colOff>
      <xdr:row>38</xdr:row>
      <xdr:rowOff>76043</xdr:rowOff>
    </xdr:to>
    <xdr:cxnSp macro="">
      <xdr:nvCxnSpPr>
        <xdr:cNvPr id="56" name="直線コネクタ 55"/>
        <xdr:cNvCxnSpPr/>
      </xdr:nvCxnSpPr>
      <xdr:spPr>
        <a:xfrm>
          <a:off x="4546600" y="659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132112</xdr:rowOff>
    </xdr:from>
    <xdr:ext cx="599010" cy="259045"/>
    <xdr:sp macro="" textlink="">
      <xdr:nvSpPr>
        <xdr:cNvPr id="57" name="人件費最大値テキスト"/>
        <xdr:cNvSpPr txBox="1"/>
      </xdr:nvSpPr>
      <xdr:spPr>
        <a:xfrm>
          <a:off x="4686300" y="493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13985</xdr:rowOff>
    </xdr:from>
    <xdr:to>
      <xdr:col>24</xdr:col>
      <xdr:colOff>152400</xdr:colOff>
      <xdr:row>30</xdr:row>
      <xdr:rowOff>13985</xdr:rowOff>
    </xdr:to>
    <xdr:cxnSp macro="">
      <xdr:nvCxnSpPr>
        <xdr:cNvPr id="58" name="直線コネクタ 57"/>
        <xdr:cNvCxnSpPr/>
      </xdr:nvCxnSpPr>
      <xdr:spPr>
        <a:xfrm>
          <a:off x="4546600" y="515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76043</xdr:rowOff>
    </xdr:from>
    <xdr:to>
      <xdr:col>24</xdr:col>
      <xdr:colOff>63500</xdr:colOff>
      <xdr:row>38</xdr:row>
      <xdr:rowOff>87030</xdr:rowOff>
    </xdr:to>
    <xdr:cxnSp macro="">
      <xdr:nvCxnSpPr>
        <xdr:cNvPr id="59" name="直線コネクタ 58"/>
        <xdr:cNvCxnSpPr/>
      </xdr:nvCxnSpPr>
      <xdr:spPr>
        <a:xfrm flipV="1">
          <a:off x="3797300" y="6591143"/>
          <a:ext cx="8382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73006</xdr:rowOff>
    </xdr:from>
    <xdr:ext cx="534377" cy="259045"/>
    <xdr:sp macro="" textlink="">
      <xdr:nvSpPr>
        <xdr:cNvPr id="60" name="人件費平均値テキスト"/>
        <xdr:cNvSpPr txBox="1"/>
      </xdr:nvSpPr>
      <xdr:spPr>
        <a:xfrm>
          <a:off x="4686300" y="5902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50129</xdr:rowOff>
    </xdr:from>
    <xdr:to>
      <xdr:col>24</xdr:col>
      <xdr:colOff>114300</xdr:colOff>
      <xdr:row>35</xdr:row>
      <xdr:rowOff>151729</xdr:rowOff>
    </xdr:to>
    <xdr:sp macro="" textlink="">
      <xdr:nvSpPr>
        <xdr:cNvPr id="61" name="フローチャート: 判断 60"/>
        <xdr:cNvSpPr/>
      </xdr:nvSpPr>
      <xdr:spPr>
        <a:xfrm>
          <a:off x="4584700" y="605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87030</xdr:rowOff>
    </xdr:from>
    <xdr:to>
      <xdr:col>19</xdr:col>
      <xdr:colOff>177800</xdr:colOff>
      <xdr:row>38</xdr:row>
      <xdr:rowOff>110439</xdr:rowOff>
    </xdr:to>
    <xdr:cxnSp macro="">
      <xdr:nvCxnSpPr>
        <xdr:cNvPr id="62" name="直線コネクタ 61"/>
        <xdr:cNvCxnSpPr/>
      </xdr:nvCxnSpPr>
      <xdr:spPr>
        <a:xfrm flipV="1">
          <a:off x="2908300" y="6602130"/>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66909</xdr:rowOff>
    </xdr:from>
    <xdr:to>
      <xdr:col>20</xdr:col>
      <xdr:colOff>38100</xdr:colOff>
      <xdr:row>35</xdr:row>
      <xdr:rowOff>168509</xdr:rowOff>
    </xdr:to>
    <xdr:sp macro="" textlink="">
      <xdr:nvSpPr>
        <xdr:cNvPr id="63" name="フローチャート: 判断 62"/>
        <xdr:cNvSpPr/>
      </xdr:nvSpPr>
      <xdr:spPr>
        <a:xfrm>
          <a:off x="3746500" y="606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13586</xdr:rowOff>
    </xdr:from>
    <xdr:ext cx="534377" cy="259045"/>
    <xdr:sp macro="" textlink="">
      <xdr:nvSpPr>
        <xdr:cNvPr id="64" name="テキスト ボックス 63"/>
        <xdr:cNvSpPr txBox="1"/>
      </xdr:nvSpPr>
      <xdr:spPr>
        <a:xfrm>
          <a:off x="3530111" y="584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110439</xdr:rowOff>
    </xdr:from>
    <xdr:to>
      <xdr:col>15</xdr:col>
      <xdr:colOff>50800</xdr:colOff>
      <xdr:row>38</xdr:row>
      <xdr:rowOff>155138</xdr:rowOff>
    </xdr:to>
    <xdr:cxnSp macro="">
      <xdr:nvCxnSpPr>
        <xdr:cNvPr id="65" name="直線コネクタ 64"/>
        <xdr:cNvCxnSpPr/>
      </xdr:nvCxnSpPr>
      <xdr:spPr>
        <a:xfrm flipV="1">
          <a:off x="2019300" y="6625539"/>
          <a:ext cx="889000" cy="4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79451</xdr:rowOff>
    </xdr:from>
    <xdr:to>
      <xdr:col>15</xdr:col>
      <xdr:colOff>101600</xdr:colOff>
      <xdr:row>36</xdr:row>
      <xdr:rowOff>9601</xdr:rowOff>
    </xdr:to>
    <xdr:sp macro="" textlink="">
      <xdr:nvSpPr>
        <xdr:cNvPr id="66" name="フローチャート: 判断 65"/>
        <xdr:cNvSpPr/>
      </xdr:nvSpPr>
      <xdr:spPr>
        <a:xfrm>
          <a:off x="2857500" y="608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26128</xdr:rowOff>
    </xdr:from>
    <xdr:ext cx="534377" cy="259045"/>
    <xdr:sp macro="" textlink="">
      <xdr:nvSpPr>
        <xdr:cNvPr id="67" name="テキスト ボックス 66"/>
        <xdr:cNvSpPr txBox="1"/>
      </xdr:nvSpPr>
      <xdr:spPr>
        <a:xfrm>
          <a:off x="2641111" y="58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155138</xdr:rowOff>
    </xdr:from>
    <xdr:to>
      <xdr:col>10</xdr:col>
      <xdr:colOff>114300</xdr:colOff>
      <xdr:row>39</xdr:row>
      <xdr:rowOff>1260</xdr:rowOff>
    </xdr:to>
    <xdr:cxnSp macro="">
      <xdr:nvCxnSpPr>
        <xdr:cNvPr id="68" name="直線コネクタ 67"/>
        <xdr:cNvCxnSpPr/>
      </xdr:nvCxnSpPr>
      <xdr:spPr>
        <a:xfrm flipV="1">
          <a:off x="1130300" y="6670238"/>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21646</xdr:rowOff>
    </xdr:from>
    <xdr:to>
      <xdr:col>10</xdr:col>
      <xdr:colOff>165100</xdr:colOff>
      <xdr:row>36</xdr:row>
      <xdr:rowOff>123246</xdr:rowOff>
    </xdr:to>
    <xdr:sp macro="" textlink="">
      <xdr:nvSpPr>
        <xdr:cNvPr id="69" name="フローチャート: 判断 68"/>
        <xdr:cNvSpPr/>
      </xdr:nvSpPr>
      <xdr:spPr>
        <a:xfrm>
          <a:off x="1968500" y="61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139773</xdr:rowOff>
    </xdr:from>
    <xdr:ext cx="534377" cy="259045"/>
    <xdr:sp macro="" textlink="">
      <xdr:nvSpPr>
        <xdr:cNvPr id="70" name="テキスト ボックス 69"/>
        <xdr:cNvSpPr txBox="1"/>
      </xdr:nvSpPr>
      <xdr:spPr>
        <a:xfrm>
          <a:off x="1752111" y="5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75275</xdr:rowOff>
    </xdr:from>
    <xdr:to>
      <xdr:col>6</xdr:col>
      <xdr:colOff>38100</xdr:colOff>
      <xdr:row>37</xdr:row>
      <xdr:rowOff>5425</xdr:rowOff>
    </xdr:to>
    <xdr:sp macro="" textlink="">
      <xdr:nvSpPr>
        <xdr:cNvPr id="71" name="フローチャート: 判断 70"/>
        <xdr:cNvSpPr/>
      </xdr:nvSpPr>
      <xdr:spPr>
        <a:xfrm>
          <a:off x="1079500" y="624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21952</xdr:rowOff>
    </xdr:from>
    <xdr:ext cx="534377" cy="259045"/>
    <xdr:sp macro="" textlink="">
      <xdr:nvSpPr>
        <xdr:cNvPr id="72" name="テキスト ボックス 71"/>
        <xdr:cNvSpPr txBox="1"/>
      </xdr:nvSpPr>
      <xdr:spPr>
        <a:xfrm>
          <a:off x="863111" y="60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25243</xdr:rowOff>
    </xdr:from>
    <xdr:to>
      <xdr:col>24</xdr:col>
      <xdr:colOff>114300</xdr:colOff>
      <xdr:row>38</xdr:row>
      <xdr:rowOff>126843</xdr:rowOff>
    </xdr:to>
    <xdr:sp macro="" textlink="">
      <xdr:nvSpPr>
        <xdr:cNvPr id="78" name="楕円 77"/>
        <xdr:cNvSpPr/>
      </xdr:nvSpPr>
      <xdr:spPr>
        <a:xfrm>
          <a:off x="4584700" y="65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111620</xdr:rowOff>
    </xdr:from>
    <xdr:ext cx="534377" cy="259045"/>
    <xdr:sp macro="" textlink="">
      <xdr:nvSpPr>
        <xdr:cNvPr id="79" name="人件費該当値テキスト"/>
        <xdr:cNvSpPr txBox="1"/>
      </xdr:nvSpPr>
      <xdr:spPr>
        <a:xfrm>
          <a:off x="4686300" y="645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36230</xdr:rowOff>
    </xdr:from>
    <xdr:to>
      <xdr:col>20</xdr:col>
      <xdr:colOff>38100</xdr:colOff>
      <xdr:row>38</xdr:row>
      <xdr:rowOff>137830</xdr:rowOff>
    </xdr:to>
    <xdr:sp macro="" textlink="">
      <xdr:nvSpPr>
        <xdr:cNvPr id="80" name="楕円 79"/>
        <xdr:cNvSpPr/>
      </xdr:nvSpPr>
      <xdr:spPr>
        <a:xfrm>
          <a:off x="3746500" y="65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128957</xdr:rowOff>
    </xdr:from>
    <xdr:ext cx="534377" cy="259045"/>
    <xdr:sp macro="" textlink="">
      <xdr:nvSpPr>
        <xdr:cNvPr id="81" name="テキスト ボックス 80"/>
        <xdr:cNvSpPr txBox="1"/>
      </xdr:nvSpPr>
      <xdr:spPr>
        <a:xfrm>
          <a:off x="3530111" y="66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59639</xdr:rowOff>
    </xdr:from>
    <xdr:to>
      <xdr:col>15</xdr:col>
      <xdr:colOff>101600</xdr:colOff>
      <xdr:row>38</xdr:row>
      <xdr:rowOff>161239</xdr:rowOff>
    </xdr:to>
    <xdr:sp macro="" textlink="">
      <xdr:nvSpPr>
        <xdr:cNvPr id="82" name="楕円 81"/>
        <xdr:cNvSpPr/>
      </xdr:nvSpPr>
      <xdr:spPr>
        <a:xfrm>
          <a:off x="2857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152366</xdr:rowOff>
    </xdr:from>
    <xdr:ext cx="534377" cy="259045"/>
    <xdr:sp macro="" textlink="">
      <xdr:nvSpPr>
        <xdr:cNvPr id="83" name="テキスト ボックス 82"/>
        <xdr:cNvSpPr txBox="1"/>
      </xdr:nvSpPr>
      <xdr:spPr>
        <a:xfrm>
          <a:off x="2641111" y="666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104338</xdr:rowOff>
    </xdr:from>
    <xdr:to>
      <xdr:col>10</xdr:col>
      <xdr:colOff>165100</xdr:colOff>
      <xdr:row>39</xdr:row>
      <xdr:rowOff>34488</xdr:rowOff>
    </xdr:to>
    <xdr:sp macro="" textlink="">
      <xdr:nvSpPr>
        <xdr:cNvPr id="84" name="楕円 83"/>
        <xdr:cNvSpPr/>
      </xdr:nvSpPr>
      <xdr:spPr>
        <a:xfrm>
          <a:off x="1968500" y="66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25615</xdr:rowOff>
    </xdr:from>
    <xdr:ext cx="534377" cy="259045"/>
    <xdr:sp macro="" textlink="">
      <xdr:nvSpPr>
        <xdr:cNvPr id="85" name="テキスト ボックス 84"/>
        <xdr:cNvSpPr txBox="1"/>
      </xdr:nvSpPr>
      <xdr:spPr>
        <a:xfrm>
          <a:off x="1752111" y="67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121910</xdr:rowOff>
    </xdr:from>
    <xdr:to>
      <xdr:col>6</xdr:col>
      <xdr:colOff>38100</xdr:colOff>
      <xdr:row>39</xdr:row>
      <xdr:rowOff>52060</xdr:rowOff>
    </xdr:to>
    <xdr:sp macro="" textlink="">
      <xdr:nvSpPr>
        <xdr:cNvPr id="86" name="楕円 85"/>
        <xdr:cNvSpPr/>
      </xdr:nvSpPr>
      <xdr:spPr>
        <a:xfrm>
          <a:off x="1079500" y="6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43187</xdr:rowOff>
    </xdr:from>
    <xdr:ext cx="534377" cy="259045"/>
    <xdr:sp macro="" textlink="">
      <xdr:nvSpPr>
        <xdr:cNvPr id="87" name="テキスト ボックス 86"/>
        <xdr:cNvSpPr txBox="1"/>
      </xdr:nvSpPr>
      <xdr:spPr>
        <a:xfrm>
          <a:off x="863111" y="67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2" name="直線コネクタ 111"/>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3" name="物件費最小値テキスト"/>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4" name="直線コネクタ 113"/>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5" name="物件費最大値テキスト"/>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16" name="直線コネクタ 115"/>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151282</xdr:rowOff>
    </xdr:from>
    <xdr:to>
      <xdr:col>24</xdr:col>
      <xdr:colOff>63500</xdr:colOff>
      <xdr:row>58</xdr:row>
      <xdr:rowOff>34874</xdr:rowOff>
    </xdr:to>
    <xdr:cxnSp macro="">
      <xdr:nvCxnSpPr>
        <xdr:cNvPr id="117" name="直線コネクタ 116"/>
        <xdr:cNvCxnSpPr/>
      </xdr:nvCxnSpPr>
      <xdr:spPr>
        <a:xfrm flipV="1">
          <a:off x="3797300" y="9923932"/>
          <a:ext cx="838200" cy="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31576</xdr:rowOff>
    </xdr:from>
    <xdr:ext cx="534377" cy="259045"/>
    <xdr:sp macro="" textlink="">
      <xdr:nvSpPr>
        <xdr:cNvPr id="118" name="物件費平均値テキスト"/>
        <xdr:cNvSpPr txBox="1"/>
      </xdr:nvSpPr>
      <xdr:spPr>
        <a:xfrm>
          <a:off x="4686300" y="94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19" name="フローチャート: 判断 118"/>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34874</xdr:rowOff>
    </xdr:from>
    <xdr:to>
      <xdr:col>19</xdr:col>
      <xdr:colOff>177800</xdr:colOff>
      <xdr:row>58</xdr:row>
      <xdr:rowOff>55918</xdr:rowOff>
    </xdr:to>
    <xdr:cxnSp macro="">
      <xdr:nvCxnSpPr>
        <xdr:cNvPr id="120" name="直線コネクタ 119"/>
        <xdr:cNvCxnSpPr/>
      </xdr:nvCxnSpPr>
      <xdr:spPr>
        <a:xfrm flipV="1">
          <a:off x="2908300" y="9978974"/>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1" name="フローチャート: 判断 120"/>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2" name="テキスト ボックス 121"/>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55918</xdr:rowOff>
    </xdr:from>
    <xdr:to>
      <xdr:col>15</xdr:col>
      <xdr:colOff>50800</xdr:colOff>
      <xdr:row>58</xdr:row>
      <xdr:rowOff>149022</xdr:rowOff>
    </xdr:to>
    <xdr:cxnSp macro="">
      <xdr:nvCxnSpPr>
        <xdr:cNvPr id="123" name="直線コネクタ 122"/>
        <xdr:cNvCxnSpPr/>
      </xdr:nvCxnSpPr>
      <xdr:spPr>
        <a:xfrm flipV="1">
          <a:off x="2019300" y="10000018"/>
          <a:ext cx="889000" cy="9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4" name="フローチャート: 判断 123"/>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89146</xdr:rowOff>
    </xdr:from>
    <xdr:ext cx="534377" cy="259045"/>
    <xdr:sp macro="" textlink="">
      <xdr:nvSpPr>
        <xdr:cNvPr id="125" name="テキスト ボックス 124"/>
        <xdr:cNvSpPr txBox="1"/>
      </xdr:nvSpPr>
      <xdr:spPr>
        <a:xfrm>
          <a:off x="2641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149022</xdr:rowOff>
    </xdr:from>
    <xdr:to>
      <xdr:col>10</xdr:col>
      <xdr:colOff>114300</xdr:colOff>
      <xdr:row>59</xdr:row>
      <xdr:rowOff>100584</xdr:rowOff>
    </xdr:to>
    <xdr:cxnSp macro="">
      <xdr:nvCxnSpPr>
        <xdr:cNvPr id="126" name="直線コネクタ 125"/>
        <xdr:cNvCxnSpPr/>
      </xdr:nvCxnSpPr>
      <xdr:spPr>
        <a:xfrm flipV="1">
          <a:off x="1130300" y="10093122"/>
          <a:ext cx="889000" cy="1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27" name="フローチャート: 判断 126"/>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28" name="テキスト ボックス 127"/>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29" name="フローチャート: 判断 128"/>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0" name="テキスト ボックス 129"/>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100482</xdr:rowOff>
    </xdr:from>
    <xdr:to>
      <xdr:col>24</xdr:col>
      <xdr:colOff>114300</xdr:colOff>
      <xdr:row>58</xdr:row>
      <xdr:rowOff>30632</xdr:rowOff>
    </xdr:to>
    <xdr:sp macro="" textlink="">
      <xdr:nvSpPr>
        <xdr:cNvPr id="136" name="楕円 135"/>
        <xdr:cNvSpPr/>
      </xdr:nvSpPr>
      <xdr:spPr>
        <a:xfrm>
          <a:off x="4584700" y="98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78909</xdr:rowOff>
    </xdr:from>
    <xdr:ext cx="534377" cy="259045"/>
    <xdr:sp macro="" textlink="">
      <xdr:nvSpPr>
        <xdr:cNvPr id="137" name="物件費該当値テキスト"/>
        <xdr:cNvSpPr txBox="1"/>
      </xdr:nvSpPr>
      <xdr:spPr>
        <a:xfrm>
          <a:off x="4686300" y="98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155524</xdr:rowOff>
    </xdr:from>
    <xdr:to>
      <xdr:col>20</xdr:col>
      <xdr:colOff>38100</xdr:colOff>
      <xdr:row>58</xdr:row>
      <xdr:rowOff>85674</xdr:rowOff>
    </xdr:to>
    <xdr:sp macro="" textlink="">
      <xdr:nvSpPr>
        <xdr:cNvPr id="138" name="楕円 137"/>
        <xdr:cNvSpPr/>
      </xdr:nvSpPr>
      <xdr:spPr>
        <a:xfrm>
          <a:off x="3746500" y="99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76801</xdr:rowOff>
    </xdr:from>
    <xdr:ext cx="534377" cy="259045"/>
    <xdr:sp macro="" textlink="">
      <xdr:nvSpPr>
        <xdr:cNvPr id="139" name="テキスト ボックス 138"/>
        <xdr:cNvSpPr txBox="1"/>
      </xdr:nvSpPr>
      <xdr:spPr>
        <a:xfrm>
          <a:off x="3530111" y="100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5118</xdr:rowOff>
    </xdr:from>
    <xdr:to>
      <xdr:col>15</xdr:col>
      <xdr:colOff>101600</xdr:colOff>
      <xdr:row>58</xdr:row>
      <xdr:rowOff>106718</xdr:rowOff>
    </xdr:to>
    <xdr:sp macro="" textlink="">
      <xdr:nvSpPr>
        <xdr:cNvPr id="140" name="楕円 139"/>
        <xdr:cNvSpPr/>
      </xdr:nvSpPr>
      <xdr:spPr>
        <a:xfrm>
          <a:off x="2857500" y="99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97845</xdr:rowOff>
    </xdr:from>
    <xdr:ext cx="534377" cy="259045"/>
    <xdr:sp macro="" textlink="">
      <xdr:nvSpPr>
        <xdr:cNvPr id="141" name="テキスト ボックス 140"/>
        <xdr:cNvSpPr txBox="1"/>
      </xdr:nvSpPr>
      <xdr:spPr>
        <a:xfrm>
          <a:off x="2641111" y="100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98222</xdr:rowOff>
    </xdr:from>
    <xdr:to>
      <xdr:col>10</xdr:col>
      <xdr:colOff>165100</xdr:colOff>
      <xdr:row>59</xdr:row>
      <xdr:rowOff>28372</xdr:rowOff>
    </xdr:to>
    <xdr:sp macro="" textlink="">
      <xdr:nvSpPr>
        <xdr:cNvPr id="142" name="楕円 141"/>
        <xdr:cNvSpPr/>
      </xdr:nvSpPr>
      <xdr:spPr>
        <a:xfrm>
          <a:off x="1968500" y="100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19499</xdr:rowOff>
    </xdr:from>
    <xdr:ext cx="534377" cy="259045"/>
    <xdr:sp macro="" textlink="">
      <xdr:nvSpPr>
        <xdr:cNvPr id="143" name="テキスト ボックス 142"/>
        <xdr:cNvSpPr txBox="1"/>
      </xdr:nvSpPr>
      <xdr:spPr>
        <a:xfrm>
          <a:off x="1752111" y="101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49784</xdr:rowOff>
    </xdr:from>
    <xdr:to>
      <xdr:col>6</xdr:col>
      <xdr:colOff>38100</xdr:colOff>
      <xdr:row>59</xdr:row>
      <xdr:rowOff>151384</xdr:rowOff>
    </xdr:to>
    <xdr:sp macro="" textlink="">
      <xdr:nvSpPr>
        <xdr:cNvPr id="144" name="楕円 143"/>
        <xdr:cNvSpPr/>
      </xdr:nvSpPr>
      <xdr:spPr>
        <a:xfrm>
          <a:off x="1079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142511</xdr:rowOff>
    </xdr:from>
    <xdr:ext cx="534377" cy="259045"/>
    <xdr:sp macro="" textlink="">
      <xdr:nvSpPr>
        <xdr:cNvPr id="145" name="テキスト ボックス 144"/>
        <xdr:cNvSpPr txBox="1"/>
      </xdr:nvSpPr>
      <xdr:spPr>
        <a:xfrm>
          <a:off x="863111" y="10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69" name="直線コネクタ 168"/>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0" name="維持補修費最小値テキスト"/>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1" name="直線コネクタ 170"/>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2" name="維持補修費最大値テキスト"/>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3" name="直線コネクタ 172"/>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85637</xdr:rowOff>
    </xdr:from>
    <xdr:to>
      <xdr:col>24</xdr:col>
      <xdr:colOff>63500</xdr:colOff>
      <xdr:row>78</xdr:row>
      <xdr:rowOff>101315</xdr:rowOff>
    </xdr:to>
    <xdr:cxnSp macro="">
      <xdr:nvCxnSpPr>
        <xdr:cNvPr id="174" name="直線コネクタ 173"/>
        <xdr:cNvCxnSpPr/>
      </xdr:nvCxnSpPr>
      <xdr:spPr>
        <a:xfrm>
          <a:off x="3797300" y="13458737"/>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5" name="維持補修費平均値テキスト"/>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76" name="フローチャート: 判断 175"/>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44735</xdr:rowOff>
    </xdr:from>
    <xdr:to>
      <xdr:col>19</xdr:col>
      <xdr:colOff>177800</xdr:colOff>
      <xdr:row>78</xdr:row>
      <xdr:rowOff>85637</xdr:rowOff>
    </xdr:to>
    <xdr:cxnSp macro="">
      <xdr:nvCxnSpPr>
        <xdr:cNvPr id="177" name="直線コネクタ 176"/>
        <xdr:cNvCxnSpPr/>
      </xdr:nvCxnSpPr>
      <xdr:spPr>
        <a:xfrm>
          <a:off x="2908300" y="13417835"/>
          <a:ext cx="889000" cy="4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78" name="フローチャート: 判断 177"/>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79" name="テキスト ボックス 178"/>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44735</xdr:rowOff>
    </xdr:from>
    <xdr:to>
      <xdr:col>15</xdr:col>
      <xdr:colOff>50800</xdr:colOff>
      <xdr:row>78</xdr:row>
      <xdr:rowOff>116993</xdr:rowOff>
    </xdr:to>
    <xdr:cxnSp macro="">
      <xdr:nvCxnSpPr>
        <xdr:cNvPr id="180" name="直線コネクタ 179"/>
        <xdr:cNvCxnSpPr/>
      </xdr:nvCxnSpPr>
      <xdr:spPr>
        <a:xfrm flipV="1">
          <a:off x="2019300" y="13417835"/>
          <a:ext cx="889000" cy="7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1" name="フローチャート: 判断 180"/>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2" name="テキスト ボックス 181"/>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73692</xdr:rowOff>
    </xdr:from>
    <xdr:to>
      <xdr:col>10</xdr:col>
      <xdr:colOff>114300</xdr:colOff>
      <xdr:row>78</xdr:row>
      <xdr:rowOff>116993</xdr:rowOff>
    </xdr:to>
    <xdr:cxnSp macro="">
      <xdr:nvCxnSpPr>
        <xdr:cNvPr id="183" name="直線コネクタ 182"/>
        <xdr:cNvCxnSpPr/>
      </xdr:nvCxnSpPr>
      <xdr:spPr>
        <a:xfrm>
          <a:off x="1130300" y="13446792"/>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4" name="フローチャート: 判断 183"/>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5" name="テキスト ボックス 184"/>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86" name="フローチャート: 判断 185"/>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115695</xdr:rowOff>
    </xdr:from>
    <xdr:ext cx="469744" cy="259045"/>
    <xdr:sp macro="" textlink="">
      <xdr:nvSpPr>
        <xdr:cNvPr id="187" name="テキスト ボックス 186"/>
        <xdr:cNvSpPr txBox="1"/>
      </xdr:nvSpPr>
      <xdr:spPr>
        <a:xfrm>
          <a:off x="895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50515</xdr:rowOff>
    </xdr:from>
    <xdr:to>
      <xdr:col>24</xdr:col>
      <xdr:colOff>114300</xdr:colOff>
      <xdr:row>78</xdr:row>
      <xdr:rowOff>152115</xdr:rowOff>
    </xdr:to>
    <xdr:sp macro="" textlink="">
      <xdr:nvSpPr>
        <xdr:cNvPr id="193" name="楕円 192"/>
        <xdr:cNvSpPr/>
      </xdr:nvSpPr>
      <xdr:spPr>
        <a:xfrm>
          <a:off x="4584700" y="134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136892</xdr:rowOff>
    </xdr:from>
    <xdr:ext cx="469744" cy="259045"/>
    <xdr:sp macro="" textlink="">
      <xdr:nvSpPr>
        <xdr:cNvPr id="194" name="維持補修費該当値テキスト"/>
        <xdr:cNvSpPr txBox="1"/>
      </xdr:nvSpPr>
      <xdr:spPr>
        <a:xfrm>
          <a:off x="4686300" y="1333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34837</xdr:rowOff>
    </xdr:from>
    <xdr:to>
      <xdr:col>20</xdr:col>
      <xdr:colOff>38100</xdr:colOff>
      <xdr:row>78</xdr:row>
      <xdr:rowOff>136437</xdr:rowOff>
    </xdr:to>
    <xdr:sp macro="" textlink="">
      <xdr:nvSpPr>
        <xdr:cNvPr id="195" name="楕円 194"/>
        <xdr:cNvSpPr/>
      </xdr:nvSpPr>
      <xdr:spPr>
        <a:xfrm>
          <a:off x="37465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127564</xdr:rowOff>
    </xdr:from>
    <xdr:ext cx="469744" cy="259045"/>
    <xdr:sp macro="" textlink="">
      <xdr:nvSpPr>
        <xdr:cNvPr id="196" name="テキスト ボックス 195"/>
        <xdr:cNvSpPr txBox="1"/>
      </xdr:nvSpPr>
      <xdr:spPr>
        <a:xfrm>
          <a:off x="3562428" y="1350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165385</xdr:rowOff>
    </xdr:from>
    <xdr:to>
      <xdr:col>15</xdr:col>
      <xdr:colOff>101600</xdr:colOff>
      <xdr:row>78</xdr:row>
      <xdr:rowOff>95535</xdr:rowOff>
    </xdr:to>
    <xdr:sp macro="" textlink="">
      <xdr:nvSpPr>
        <xdr:cNvPr id="197" name="楕円 196"/>
        <xdr:cNvSpPr/>
      </xdr:nvSpPr>
      <xdr:spPr>
        <a:xfrm>
          <a:off x="2857500" y="133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86662</xdr:rowOff>
    </xdr:from>
    <xdr:ext cx="469744" cy="259045"/>
    <xdr:sp macro="" textlink="">
      <xdr:nvSpPr>
        <xdr:cNvPr id="198" name="テキスト ボックス 197"/>
        <xdr:cNvSpPr txBox="1"/>
      </xdr:nvSpPr>
      <xdr:spPr>
        <a:xfrm>
          <a:off x="2673428" y="1345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66193</xdr:rowOff>
    </xdr:from>
    <xdr:to>
      <xdr:col>10</xdr:col>
      <xdr:colOff>165100</xdr:colOff>
      <xdr:row>78</xdr:row>
      <xdr:rowOff>167793</xdr:rowOff>
    </xdr:to>
    <xdr:sp macro="" textlink="">
      <xdr:nvSpPr>
        <xdr:cNvPr id="199" name="楕円 198"/>
        <xdr:cNvSpPr/>
      </xdr:nvSpPr>
      <xdr:spPr>
        <a:xfrm>
          <a:off x="1968500" y="13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158920</xdr:rowOff>
    </xdr:from>
    <xdr:ext cx="469744" cy="259045"/>
    <xdr:sp macro="" textlink="">
      <xdr:nvSpPr>
        <xdr:cNvPr id="200" name="テキスト ボックス 199"/>
        <xdr:cNvSpPr txBox="1"/>
      </xdr:nvSpPr>
      <xdr:spPr>
        <a:xfrm>
          <a:off x="1784428" y="1353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22892</xdr:rowOff>
    </xdr:from>
    <xdr:to>
      <xdr:col>6</xdr:col>
      <xdr:colOff>38100</xdr:colOff>
      <xdr:row>78</xdr:row>
      <xdr:rowOff>124492</xdr:rowOff>
    </xdr:to>
    <xdr:sp macro="" textlink="">
      <xdr:nvSpPr>
        <xdr:cNvPr id="201" name="楕円 200"/>
        <xdr:cNvSpPr/>
      </xdr:nvSpPr>
      <xdr:spPr>
        <a:xfrm>
          <a:off x="1079500" y="133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141019</xdr:rowOff>
    </xdr:from>
    <xdr:ext cx="469744" cy="259045"/>
    <xdr:sp macro="" textlink="">
      <xdr:nvSpPr>
        <xdr:cNvPr id="202" name="テキスト ボックス 201"/>
        <xdr:cNvSpPr txBox="1"/>
      </xdr:nvSpPr>
      <xdr:spPr>
        <a:xfrm>
          <a:off x="895428" y="131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29" name="直線コネクタ 228"/>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0" name="扶助費最小値テキスト"/>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1" name="直線コネクタ 230"/>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2" name="扶助費最大値テキスト"/>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3" name="直線コネクタ 232"/>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96658</xdr:rowOff>
    </xdr:from>
    <xdr:to>
      <xdr:col>24</xdr:col>
      <xdr:colOff>63500</xdr:colOff>
      <xdr:row>95</xdr:row>
      <xdr:rowOff>141055</xdr:rowOff>
    </xdr:to>
    <xdr:cxnSp macro="">
      <xdr:nvCxnSpPr>
        <xdr:cNvPr id="234" name="直線コネクタ 233"/>
        <xdr:cNvCxnSpPr/>
      </xdr:nvCxnSpPr>
      <xdr:spPr>
        <a:xfrm>
          <a:off x="3797300" y="16212958"/>
          <a:ext cx="838200" cy="2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5" name="扶助費平均値テキスト"/>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36" name="フローチャート: 判断 235"/>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96658</xdr:rowOff>
    </xdr:from>
    <xdr:to>
      <xdr:col>19</xdr:col>
      <xdr:colOff>177800</xdr:colOff>
      <xdr:row>96</xdr:row>
      <xdr:rowOff>155539</xdr:rowOff>
    </xdr:to>
    <xdr:cxnSp macro="">
      <xdr:nvCxnSpPr>
        <xdr:cNvPr id="237" name="直線コネクタ 236"/>
        <xdr:cNvCxnSpPr/>
      </xdr:nvCxnSpPr>
      <xdr:spPr>
        <a:xfrm flipV="1">
          <a:off x="2908300" y="16212958"/>
          <a:ext cx="889000" cy="4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38" name="フローチャート: 判断 237"/>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39" name="テキスト ボックス 238"/>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155539</xdr:rowOff>
    </xdr:from>
    <xdr:to>
      <xdr:col>15</xdr:col>
      <xdr:colOff>50800</xdr:colOff>
      <xdr:row>96</xdr:row>
      <xdr:rowOff>168732</xdr:rowOff>
    </xdr:to>
    <xdr:cxnSp macro="">
      <xdr:nvCxnSpPr>
        <xdr:cNvPr id="240" name="直線コネクタ 239"/>
        <xdr:cNvCxnSpPr/>
      </xdr:nvCxnSpPr>
      <xdr:spPr>
        <a:xfrm flipV="1">
          <a:off x="2019300" y="16614739"/>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1" name="フローチャート: 判断 240"/>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2" name="テキスト ボックス 241"/>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168732</xdr:rowOff>
    </xdr:from>
    <xdr:to>
      <xdr:col>10</xdr:col>
      <xdr:colOff>114300</xdr:colOff>
      <xdr:row>97</xdr:row>
      <xdr:rowOff>40160</xdr:rowOff>
    </xdr:to>
    <xdr:cxnSp macro="">
      <xdr:nvCxnSpPr>
        <xdr:cNvPr id="243" name="直線コネクタ 242"/>
        <xdr:cNvCxnSpPr/>
      </xdr:nvCxnSpPr>
      <xdr:spPr>
        <a:xfrm flipV="1">
          <a:off x="1130300" y="16627932"/>
          <a:ext cx="889000" cy="4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4" name="フローチャート: 判断 243"/>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5" name="テキスト ボックス 244"/>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6" name="フローチャート: 判断 245"/>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7" name="テキスト ボックス 246"/>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90255</xdr:rowOff>
    </xdr:from>
    <xdr:to>
      <xdr:col>24</xdr:col>
      <xdr:colOff>114300</xdr:colOff>
      <xdr:row>96</xdr:row>
      <xdr:rowOff>20405</xdr:rowOff>
    </xdr:to>
    <xdr:sp macro="" textlink="">
      <xdr:nvSpPr>
        <xdr:cNvPr id="253" name="楕円 252"/>
        <xdr:cNvSpPr/>
      </xdr:nvSpPr>
      <xdr:spPr>
        <a:xfrm>
          <a:off x="4584700" y="163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68682</xdr:rowOff>
    </xdr:from>
    <xdr:ext cx="534377" cy="259045"/>
    <xdr:sp macro="" textlink="">
      <xdr:nvSpPr>
        <xdr:cNvPr id="254" name="扶助費該当値テキスト"/>
        <xdr:cNvSpPr txBox="1"/>
      </xdr:nvSpPr>
      <xdr:spPr>
        <a:xfrm>
          <a:off x="4686300" y="163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45858</xdr:rowOff>
    </xdr:from>
    <xdr:to>
      <xdr:col>20</xdr:col>
      <xdr:colOff>38100</xdr:colOff>
      <xdr:row>94</xdr:row>
      <xdr:rowOff>147458</xdr:rowOff>
    </xdr:to>
    <xdr:sp macro="" textlink="">
      <xdr:nvSpPr>
        <xdr:cNvPr id="255" name="楕円 254"/>
        <xdr:cNvSpPr/>
      </xdr:nvSpPr>
      <xdr:spPr>
        <a:xfrm>
          <a:off x="3746500" y="161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138585</xdr:rowOff>
    </xdr:from>
    <xdr:ext cx="599010" cy="259045"/>
    <xdr:sp macro="" textlink="">
      <xdr:nvSpPr>
        <xdr:cNvPr id="256" name="テキスト ボックス 255"/>
        <xdr:cNvSpPr txBox="1"/>
      </xdr:nvSpPr>
      <xdr:spPr>
        <a:xfrm>
          <a:off x="3497795" y="162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104739</xdr:rowOff>
    </xdr:from>
    <xdr:to>
      <xdr:col>15</xdr:col>
      <xdr:colOff>101600</xdr:colOff>
      <xdr:row>97</xdr:row>
      <xdr:rowOff>34889</xdr:rowOff>
    </xdr:to>
    <xdr:sp macro="" textlink="">
      <xdr:nvSpPr>
        <xdr:cNvPr id="257" name="楕円 256"/>
        <xdr:cNvSpPr/>
      </xdr:nvSpPr>
      <xdr:spPr>
        <a:xfrm>
          <a:off x="2857500" y="165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26016</xdr:rowOff>
    </xdr:from>
    <xdr:ext cx="534377" cy="259045"/>
    <xdr:sp macro="" textlink="">
      <xdr:nvSpPr>
        <xdr:cNvPr id="258" name="テキスト ボックス 257"/>
        <xdr:cNvSpPr txBox="1"/>
      </xdr:nvSpPr>
      <xdr:spPr>
        <a:xfrm>
          <a:off x="2641111" y="166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117932</xdr:rowOff>
    </xdr:from>
    <xdr:to>
      <xdr:col>10</xdr:col>
      <xdr:colOff>165100</xdr:colOff>
      <xdr:row>97</xdr:row>
      <xdr:rowOff>48082</xdr:rowOff>
    </xdr:to>
    <xdr:sp macro="" textlink="">
      <xdr:nvSpPr>
        <xdr:cNvPr id="259" name="楕円 258"/>
        <xdr:cNvSpPr/>
      </xdr:nvSpPr>
      <xdr:spPr>
        <a:xfrm>
          <a:off x="1968500" y="165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39209</xdr:rowOff>
    </xdr:from>
    <xdr:ext cx="534377" cy="259045"/>
    <xdr:sp macro="" textlink="">
      <xdr:nvSpPr>
        <xdr:cNvPr id="260" name="テキスト ボックス 259"/>
        <xdr:cNvSpPr txBox="1"/>
      </xdr:nvSpPr>
      <xdr:spPr>
        <a:xfrm>
          <a:off x="1752111" y="166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160810</xdr:rowOff>
    </xdr:from>
    <xdr:to>
      <xdr:col>6</xdr:col>
      <xdr:colOff>38100</xdr:colOff>
      <xdr:row>97</xdr:row>
      <xdr:rowOff>90960</xdr:rowOff>
    </xdr:to>
    <xdr:sp macro="" textlink="">
      <xdr:nvSpPr>
        <xdr:cNvPr id="261" name="楕円 260"/>
        <xdr:cNvSpPr/>
      </xdr:nvSpPr>
      <xdr:spPr>
        <a:xfrm>
          <a:off x="1079500" y="166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82087</xdr:rowOff>
    </xdr:from>
    <xdr:ext cx="534377" cy="259045"/>
    <xdr:sp macro="" textlink="">
      <xdr:nvSpPr>
        <xdr:cNvPr id="262" name="テキスト ボックス 261"/>
        <xdr:cNvSpPr txBox="1"/>
      </xdr:nvSpPr>
      <xdr:spPr>
        <a:xfrm>
          <a:off x="863111" y="1671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112103</xdr:rowOff>
    </xdr:from>
    <xdr:to>
      <xdr:col>54</xdr:col>
      <xdr:colOff>189865</xdr:colOff>
      <xdr:row>38</xdr:row>
      <xdr:rowOff>77932</xdr:rowOff>
    </xdr:to>
    <xdr:cxnSp macro="">
      <xdr:nvCxnSpPr>
        <xdr:cNvPr id="285" name="直線コネクタ 284"/>
        <xdr:cNvCxnSpPr/>
      </xdr:nvCxnSpPr>
      <xdr:spPr>
        <a:xfrm flipV="1">
          <a:off x="10475595" y="5598503"/>
          <a:ext cx="1270" cy="994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81759</xdr:rowOff>
    </xdr:from>
    <xdr:ext cx="534377" cy="259045"/>
    <xdr:sp macro="" textlink="">
      <xdr:nvSpPr>
        <xdr:cNvPr id="286" name="補助費等最小値テキスト"/>
        <xdr:cNvSpPr txBox="1"/>
      </xdr:nvSpPr>
      <xdr:spPr>
        <a:xfrm>
          <a:off x="10528300" y="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77932</xdr:rowOff>
    </xdr:from>
    <xdr:to>
      <xdr:col>55</xdr:col>
      <xdr:colOff>88900</xdr:colOff>
      <xdr:row>38</xdr:row>
      <xdr:rowOff>77932</xdr:rowOff>
    </xdr:to>
    <xdr:cxnSp macro="">
      <xdr:nvCxnSpPr>
        <xdr:cNvPr id="287" name="直線コネクタ 286"/>
        <xdr:cNvCxnSpPr/>
      </xdr:nvCxnSpPr>
      <xdr:spPr>
        <a:xfrm>
          <a:off x="10388600" y="659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58780</xdr:rowOff>
    </xdr:from>
    <xdr:ext cx="599010" cy="259045"/>
    <xdr:sp macro="" textlink="">
      <xdr:nvSpPr>
        <xdr:cNvPr id="288" name="補助費等最大値テキスト"/>
        <xdr:cNvSpPr txBox="1"/>
      </xdr:nvSpPr>
      <xdr:spPr>
        <a:xfrm>
          <a:off x="10528300" y="53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112103</xdr:rowOff>
    </xdr:from>
    <xdr:to>
      <xdr:col>55</xdr:col>
      <xdr:colOff>88900</xdr:colOff>
      <xdr:row>32</xdr:row>
      <xdr:rowOff>112103</xdr:rowOff>
    </xdr:to>
    <xdr:cxnSp macro="">
      <xdr:nvCxnSpPr>
        <xdr:cNvPr id="289" name="直線コネクタ 288"/>
        <xdr:cNvCxnSpPr/>
      </xdr:nvCxnSpPr>
      <xdr:spPr>
        <a:xfrm>
          <a:off x="10388600" y="55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53052</xdr:rowOff>
    </xdr:from>
    <xdr:to>
      <xdr:col>55</xdr:col>
      <xdr:colOff>0</xdr:colOff>
      <xdr:row>38</xdr:row>
      <xdr:rowOff>66804</xdr:rowOff>
    </xdr:to>
    <xdr:cxnSp macro="">
      <xdr:nvCxnSpPr>
        <xdr:cNvPr id="290" name="直線コネクタ 289"/>
        <xdr:cNvCxnSpPr/>
      </xdr:nvCxnSpPr>
      <xdr:spPr>
        <a:xfrm flipV="1">
          <a:off x="9639300" y="6568152"/>
          <a:ext cx="838200" cy="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134033</xdr:rowOff>
    </xdr:from>
    <xdr:ext cx="599010" cy="259045"/>
    <xdr:sp macro="" textlink="">
      <xdr:nvSpPr>
        <xdr:cNvPr id="291" name="補助費等平均値テキスト"/>
        <xdr:cNvSpPr txBox="1"/>
      </xdr:nvSpPr>
      <xdr:spPr>
        <a:xfrm>
          <a:off x="10528300" y="5963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111156</xdr:rowOff>
    </xdr:from>
    <xdr:to>
      <xdr:col>55</xdr:col>
      <xdr:colOff>50800</xdr:colOff>
      <xdr:row>36</xdr:row>
      <xdr:rowOff>41306</xdr:rowOff>
    </xdr:to>
    <xdr:sp macro="" textlink="">
      <xdr:nvSpPr>
        <xdr:cNvPr id="292" name="フローチャート: 判断 291"/>
        <xdr:cNvSpPr/>
      </xdr:nvSpPr>
      <xdr:spPr>
        <a:xfrm>
          <a:off x="10426700" y="611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83483</xdr:rowOff>
    </xdr:from>
    <xdr:to>
      <xdr:col>50</xdr:col>
      <xdr:colOff>114300</xdr:colOff>
      <xdr:row>38</xdr:row>
      <xdr:rowOff>66804</xdr:rowOff>
    </xdr:to>
    <xdr:cxnSp macro="">
      <xdr:nvCxnSpPr>
        <xdr:cNvPr id="293" name="直線コネクタ 292"/>
        <xdr:cNvCxnSpPr/>
      </xdr:nvCxnSpPr>
      <xdr:spPr>
        <a:xfrm>
          <a:off x="8750300" y="5569883"/>
          <a:ext cx="889000" cy="10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1118</xdr:rowOff>
    </xdr:from>
    <xdr:to>
      <xdr:col>50</xdr:col>
      <xdr:colOff>165100</xdr:colOff>
      <xdr:row>36</xdr:row>
      <xdr:rowOff>102718</xdr:rowOff>
    </xdr:to>
    <xdr:sp macro="" textlink="">
      <xdr:nvSpPr>
        <xdr:cNvPr id="294" name="フローチャート: 判断 293"/>
        <xdr:cNvSpPr/>
      </xdr:nvSpPr>
      <xdr:spPr>
        <a:xfrm>
          <a:off x="95885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119245</xdr:rowOff>
    </xdr:from>
    <xdr:ext cx="534377" cy="259045"/>
    <xdr:sp macro="" textlink="">
      <xdr:nvSpPr>
        <xdr:cNvPr id="295" name="テキスト ボックス 294"/>
        <xdr:cNvSpPr txBox="1"/>
      </xdr:nvSpPr>
      <xdr:spPr>
        <a:xfrm>
          <a:off x="9372111" y="59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83483</xdr:rowOff>
    </xdr:from>
    <xdr:to>
      <xdr:col>45</xdr:col>
      <xdr:colOff>177800</xdr:colOff>
      <xdr:row>39</xdr:row>
      <xdr:rowOff>23013</xdr:rowOff>
    </xdr:to>
    <xdr:cxnSp macro="">
      <xdr:nvCxnSpPr>
        <xdr:cNvPr id="296" name="直線コネクタ 295"/>
        <xdr:cNvCxnSpPr/>
      </xdr:nvCxnSpPr>
      <xdr:spPr>
        <a:xfrm flipV="1">
          <a:off x="7861300" y="5569883"/>
          <a:ext cx="889000" cy="11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100037</xdr:rowOff>
    </xdr:from>
    <xdr:to>
      <xdr:col>46</xdr:col>
      <xdr:colOff>38100</xdr:colOff>
      <xdr:row>31</xdr:row>
      <xdr:rowOff>30187</xdr:rowOff>
    </xdr:to>
    <xdr:sp macro="" textlink="">
      <xdr:nvSpPr>
        <xdr:cNvPr id="297" name="フローチャート: 判断 296"/>
        <xdr:cNvSpPr/>
      </xdr:nvSpPr>
      <xdr:spPr>
        <a:xfrm>
          <a:off x="8699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46714</xdr:rowOff>
    </xdr:from>
    <xdr:ext cx="599010" cy="259045"/>
    <xdr:sp macro="" textlink="">
      <xdr:nvSpPr>
        <xdr:cNvPr id="298" name="テキスト ボックス 297"/>
        <xdr:cNvSpPr txBox="1"/>
      </xdr:nvSpPr>
      <xdr:spPr>
        <a:xfrm>
          <a:off x="8450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3911</xdr:rowOff>
    </xdr:from>
    <xdr:to>
      <xdr:col>41</xdr:col>
      <xdr:colOff>50800</xdr:colOff>
      <xdr:row>39</xdr:row>
      <xdr:rowOff>23013</xdr:rowOff>
    </xdr:to>
    <xdr:cxnSp macro="">
      <xdr:nvCxnSpPr>
        <xdr:cNvPr id="299" name="直線コネクタ 298"/>
        <xdr:cNvCxnSpPr/>
      </xdr:nvCxnSpPr>
      <xdr:spPr>
        <a:xfrm>
          <a:off x="6972300" y="6690461"/>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40418</xdr:rowOff>
    </xdr:from>
    <xdr:to>
      <xdr:col>41</xdr:col>
      <xdr:colOff>101600</xdr:colOff>
      <xdr:row>37</xdr:row>
      <xdr:rowOff>142018</xdr:rowOff>
    </xdr:to>
    <xdr:sp macro="" textlink="">
      <xdr:nvSpPr>
        <xdr:cNvPr id="300" name="フローチャート: 判断 299"/>
        <xdr:cNvSpPr/>
      </xdr:nvSpPr>
      <xdr:spPr>
        <a:xfrm>
          <a:off x="7810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158545</xdr:rowOff>
    </xdr:from>
    <xdr:ext cx="534377" cy="259045"/>
    <xdr:sp macro="" textlink="">
      <xdr:nvSpPr>
        <xdr:cNvPr id="301" name="テキスト ボックス 300"/>
        <xdr:cNvSpPr txBox="1"/>
      </xdr:nvSpPr>
      <xdr:spPr>
        <a:xfrm>
          <a:off x="7594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115646</xdr:rowOff>
    </xdr:from>
    <xdr:to>
      <xdr:col>36</xdr:col>
      <xdr:colOff>165100</xdr:colOff>
      <xdr:row>38</xdr:row>
      <xdr:rowOff>45796</xdr:rowOff>
    </xdr:to>
    <xdr:sp macro="" textlink="">
      <xdr:nvSpPr>
        <xdr:cNvPr id="302" name="フローチャート: 判断 301"/>
        <xdr:cNvSpPr/>
      </xdr:nvSpPr>
      <xdr:spPr>
        <a:xfrm>
          <a:off x="6921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62323</xdr:rowOff>
    </xdr:from>
    <xdr:ext cx="534377" cy="259045"/>
    <xdr:sp macro="" textlink="">
      <xdr:nvSpPr>
        <xdr:cNvPr id="303" name="テキスト ボックス 302"/>
        <xdr:cNvSpPr txBox="1"/>
      </xdr:nvSpPr>
      <xdr:spPr>
        <a:xfrm>
          <a:off x="6705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2252</xdr:rowOff>
    </xdr:from>
    <xdr:to>
      <xdr:col>55</xdr:col>
      <xdr:colOff>50800</xdr:colOff>
      <xdr:row>38</xdr:row>
      <xdr:rowOff>103852</xdr:rowOff>
    </xdr:to>
    <xdr:sp macro="" textlink="">
      <xdr:nvSpPr>
        <xdr:cNvPr id="309" name="楕円 308"/>
        <xdr:cNvSpPr/>
      </xdr:nvSpPr>
      <xdr:spPr>
        <a:xfrm>
          <a:off x="10426700" y="651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88628</xdr:rowOff>
    </xdr:from>
    <xdr:ext cx="534377" cy="259045"/>
    <xdr:sp macro="" textlink="">
      <xdr:nvSpPr>
        <xdr:cNvPr id="310" name="補助費等該当値テキスト"/>
        <xdr:cNvSpPr txBox="1"/>
      </xdr:nvSpPr>
      <xdr:spPr>
        <a:xfrm>
          <a:off x="10528300" y="64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16004</xdr:rowOff>
    </xdr:from>
    <xdr:to>
      <xdr:col>50</xdr:col>
      <xdr:colOff>165100</xdr:colOff>
      <xdr:row>38</xdr:row>
      <xdr:rowOff>117604</xdr:rowOff>
    </xdr:to>
    <xdr:sp macro="" textlink="">
      <xdr:nvSpPr>
        <xdr:cNvPr id="311" name="楕円 310"/>
        <xdr:cNvSpPr/>
      </xdr:nvSpPr>
      <xdr:spPr>
        <a:xfrm>
          <a:off x="9588500" y="65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108731</xdr:rowOff>
    </xdr:from>
    <xdr:ext cx="534377" cy="259045"/>
    <xdr:sp macro="" textlink="">
      <xdr:nvSpPr>
        <xdr:cNvPr id="312" name="テキスト ボックス 311"/>
        <xdr:cNvSpPr txBox="1"/>
      </xdr:nvSpPr>
      <xdr:spPr>
        <a:xfrm>
          <a:off x="9372111" y="662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32683</xdr:rowOff>
    </xdr:from>
    <xdr:to>
      <xdr:col>46</xdr:col>
      <xdr:colOff>38100</xdr:colOff>
      <xdr:row>32</xdr:row>
      <xdr:rowOff>134283</xdr:rowOff>
    </xdr:to>
    <xdr:sp macro="" textlink="">
      <xdr:nvSpPr>
        <xdr:cNvPr id="313" name="楕円 312"/>
        <xdr:cNvSpPr/>
      </xdr:nvSpPr>
      <xdr:spPr>
        <a:xfrm>
          <a:off x="8699500" y="55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125410</xdr:rowOff>
    </xdr:from>
    <xdr:ext cx="599010" cy="259045"/>
    <xdr:sp macro="" textlink="">
      <xdr:nvSpPr>
        <xdr:cNvPr id="314" name="テキスト ボックス 313"/>
        <xdr:cNvSpPr txBox="1"/>
      </xdr:nvSpPr>
      <xdr:spPr>
        <a:xfrm>
          <a:off x="8450795" y="561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143663</xdr:rowOff>
    </xdr:from>
    <xdr:to>
      <xdr:col>41</xdr:col>
      <xdr:colOff>101600</xdr:colOff>
      <xdr:row>39</xdr:row>
      <xdr:rowOff>73813</xdr:rowOff>
    </xdr:to>
    <xdr:sp macro="" textlink="">
      <xdr:nvSpPr>
        <xdr:cNvPr id="315" name="楕円 314"/>
        <xdr:cNvSpPr/>
      </xdr:nvSpPr>
      <xdr:spPr>
        <a:xfrm>
          <a:off x="7810500" y="6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64940</xdr:rowOff>
    </xdr:from>
    <xdr:ext cx="534377" cy="259045"/>
    <xdr:sp macro="" textlink="">
      <xdr:nvSpPr>
        <xdr:cNvPr id="316" name="テキスト ボックス 315"/>
        <xdr:cNvSpPr txBox="1"/>
      </xdr:nvSpPr>
      <xdr:spPr>
        <a:xfrm>
          <a:off x="7594111" y="67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124561</xdr:rowOff>
    </xdr:from>
    <xdr:to>
      <xdr:col>36</xdr:col>
      <xdr:colOff>165100</xdr:colOff>
      <xdr:row>39</xdr:row>
      <xdr:rowOff>54711</xdr:rowOff>
    </xdr:to>
    <xdr:sp macro="" textlink="">
      <xdr:nvSpPr>
        <xdr:cNvPr id="317" name="楕円 316"/>
        <xdr:cNvSpPr/>
      </xdr:nvSpPr>
      <xdr:spPr>
        <a:xfrm>
          <a:off x="6921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45838</xdr:rowOff>
    </xdr:from>
    <xdr:ext cx="534377" cy="259045"/>
    <xdr:sp macro="" textlink="">
      <xdr:nvSpPr>
        <xdr:cNvPr id="318" name="テキスト ボックス 317"/>
        <xdr:cNvSpPr txBox="1"/>
      </xdr:nvSpPr>
      <xdr:spPr>
        <a:xfrm>
          <a:off x="6705111" y="67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0" name="直線コネクタ 339"/>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1" name="普通建設事業費最小値テキスト"/>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2" name="直線コネクタ 341"/>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3" name="普通建設事業費最大値テキスト"/>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44" name="直線コネクタ 343"/>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145072</xdr:rowOff>
    </xdr:from>
    <xdr:to>
      <xdr:col>55</xdr:col>
      <xdr:colOff>0</xdr:colOff>
      <xdr:row>57</xdr:row>
      <xdr:rowOff>9754</xdr:rowOff>
    </xdr:to>
    <xdr:cxnSp macro="">
      <xdr:nvCxnSpPr>
        <xdr:cNvPr id="345" name="直線コネクタ 344"/>
        <xdr:cNvCxnSpPr/>
      </xdr:nvCxnSpPr>
      <xdr:spPr>
        <a:xfrm>
          <a:off x="9639300" y="9574822"/>
          <a:ext cx="838200" cy="20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46" name="普通建設事業費平均値テキスト"/>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47" name="フローチャート: 判断 346"/>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145072</xdr:rowOff>
    </xdr:from>
    <xdr:to>
      <xdr:col>50</xdr:col>
      <xdr:colOff>114300</xdr:colOff>
      <xdr:row>55</xdr:row>
      <xdr:rowOff>167832</xdr:rowOff>
    </xdr:to>
    <xdr:cxnSp macro="">
      <xdr:nvCxnSpPr>
        <xdr:cNvPr id="348" name="直線コネクタ 347"/>
        <xdr:cNvCxnSpPr/>
      </xdr:nvCxnSpPr>
      <xdr:spPr>
        <a:xfrm flipV="1">
          <a:off x="8750300" y="9574822"/>
          <a:ext cx="8890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49" name="フローチャート: 判断 348"/>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99701</xdr:rowOff>
    </xdr:from>
    <xdr:ext cx="534377" cy="259045"/>
    <xdr:sp macro="" textlink="">
      <xdr:nvSpPr>
        <xdr:cNvPr id="350" name="テキスト ボックス 349"/>
        <xdr:cNvSpPr txBox="1"/>
      </xdr:nvSpPr>
      <xdr:spPr>
        <a:xfrm>
          <a:off x="9372111" y="97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167832</xdr:rowOff>
    </xdr:from>
    <xdr:to>
      <xdr:col>45</xdr:col>
      <xdr:colOff>177800</xdr:colOff>
      <xdr:row>57</xdr:row>
      <xdr:rowOff>49851</xdr:rowOff>
    </xdr:to>
    <xdr:cxnSp macro="">
      <xdr:nvCxnSpPr>
        <xdr:cNvPr id="351" name="直線コネクタ 350"/>
        <xdr:cNvCxnSpPr/>
      </xdr:nvCxnSpPr>
      <xdr:spPr>
        <a:xfrm flipV="1">
          <a:off x="7861300" y="9597582"/>
          <a:ext cx="889000" cy="22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2" name="フローチャート: 判断 351"/>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3" name="テキスト ボックス 352"/>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102182</xdr:rowOff>
    </xdr:from>
    <xdr:to>
      <xdr:col>41</xdr:col>
      <xdr:colOff>50800</xdr:colOff>
      <xdr:row>57</xdr:row>
      <xdr:rowOff>49851</xdr:rowOff>
    </xdr:to>
    <xdr:cxnSp macro="">
      <xdr:nvCxnSpPr>
        <xdr:cNvPr id="354" name="直線コネクタ 353"/>
        <xdr:cNvCxnSpPr/>
      </xdr:nvCxnSpPr>
      <xdr:spPr>
        <a:xfrm>
          <a:off x="6972300" y="9703382"/>
          <a:ext cx="889000" cy="1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55" name="フローチャート: 判断 354"/>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56" name="テキスト ボックス 355"/>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57" name="フローチャート: 判断 356"/>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58" name="テキスト ボックス 357"/>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130404</xdr:rowOff>
    </xdr:from>
    <xdr:to>
      <xdr:col>55</xdr:col>
      <xdr:colOff>50800</xdr:colOff>
      <xdr:row>57</xdr:row>
      <xdr:rowOff>60554</xdr:rowOff>
    </xdr:to>
    <xdr:sp macro="" textlink="">
      <xdr:nvSpPr>
        <xdr:cNvPr id="364" name="楕円 363"/>
        <xdr:cNvSpPr/>
      </xdr:nvSpPr>
      <xdr:spPr>
        <a:xfrm>
          <a:off x="10426700" y="97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45331</xdr:rowOff>
    </xdr:from>
    <xdr:ext cx="534377" cy="259045"/>
    <xdr:sp macro="" textlink="">
      <xdr:nvSpPr>
        <xdr:cNvPr id="365" name="普通建設事業費該当値テキスト"/>
        <xdr:cNvSpPr txBox="1"/>
      </xdr:nvSpPr>
      <xdr:spPr>
        <a:xfrm>
          <a:off x="10528300" y="964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94272</xdr:rowOff>
    </xdr:from>
    <xdr:to>
      <xdr:col>50</xdr:col>
      <xdr:colOff>165100</xdr:colOff>
      <xdr:row>56</xdr:row>
      <xdr:rowOff>24422</xdr:rowOff>
    </xdr:to>
    <xdr:sp macro="" textlink="">
      <xdr:nvSpPr>
        <xdr:cNvPr id="366" name="楕円 365"/>
        <xdr:cNvSpPr/>
      </xdr:nvSpPr>
      <xdr:spPr>
        <a:xfrm>
          <a:off x="9588500" y="95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40949</xdr:rowOff>
    </xdr:from>
    <xdr:ext cx="599010" cy="259045"/>
    <xdr:sp macro="" textlink="">
      <xdr:nvSpPr>
        <xdr:cNvPr id="367" name="テキスト ボックス 366"/>
        <xdr:cNvSpPr txBox="1"/>
      </xdr:nvSpPr>
      <xdr:spPr>
        <a:xfrm>
          <a:off x="9339795" y="929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117032</xdr:rowOff>
    </xdr:from>
    <xdr:to>
      <xdr:col>46</xdr:col>
      <xdr:colOff>38100</xdr:colOff>
      <xdr:row>56</xdr:row>
      <xdr:rowOff>47182</xdr:rowOff>
    </xdr:to>
    <xdr:sp macro="" textlink="">
      <xdr:nvSpPr>
        <xdr:cNvPr id="368" name="楕円 367"/>
        <xdr:cNvSpPr/>
      </xdr:nvSpPr>
      <xdr:spPr>
        <a:xfrm>
          <a:off x="8699500" y="95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38309</xdr:rowOff>
    </xdr:from>
    <xdr:ext cx="599010" cy="259045"/>
    <xdr:sp macro="" textlink="">
      <xdr:nvSpPr>
        <xdr:cNvPr id="369" name="テキスト ボックス 368"/>
        <xdr:cNvSpPr txBox="1"/>
      </xdr:nvSpPr>
      <xdr:spPr>
        <a:xfrm>
          <a:off x="8450795" y="963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170501</xdr:rowOff>
    </xdr:from>
    <xdr:to>
      <xdr:col>41</xdr:col>
      <xdr:colOff>101600</xdr:colOff>
      <xdr:row>57</xdr:row>
      <xdr:rowOff>100651</xdr:rowOff>
    </xdr:to>
    <xdr:sp macro="" textlink="">
      <xdr:nvSpPr>
        <xdr:cNvPr id="370" name="楕円 369"/>
        <xdr:cNvSpPr/>
      </xdr:nvSpPr>
      <xdr:spPr>
        <a:xfrm>
          <a:off x="7810500" y="977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91778</xdr:rowOff>
    </xdr:from>
    <xdr:ext cx="534377" cy="259045"/>
    <xdr:sp macro="" textlink="">
      <xdr:nvSpPr>
        <xdr:cNvPr id="371" name="テキスト ボックス 370"/>
        <xdr:cNvSpPr txBox="1"/>
      </xdr:nvSpPr>
      <xdr:spPr>
        <a:xfrm>
          <a:off x="7594111" y="986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51382</xdr:rowOff>
    </xdr:from>
    <xdr:to>
      <xdr:col>36</xdr:col>
      <xdr:colOff>165100</xdr:colOff>
      <xdr:row>56</xdr:row>
      <xdr:rowOff>152982</xdr:rowOff>
    </xdr:to>
    <xdr:sp macro="" textlink="">
      <xdr:nvSpPr>
        <xdr:cNvPr id="372" name="楕円 371"/>
        <xdr:cNvSpPr/>
      </xdr:nvSpPr>
      <xdr:spPr>
        <a:xfrm>
          <a:off x="6921500" y="96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144109</xdr:rowOff>
    </xdr:from>
    <xdr:ext cx="534377" cy="259045"/>
    <xdr:sp macro="" textlink="">
      <xdr:nvSpPr>
        <xdr:cNvPr id="373" name="テキスト ボックス 372"/>
        <xdr:cNvSpPr txBox="1"/>
      </xdr:nvSpPr>
      <xdr:spPr>
        <a:xfrm>
          <a:off x="6705111" y="97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397" name="直線コネクタ 396"/>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398" name="普通建設事業費 （ うち新規整備　）最小値テキスト"/>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399" name="直線コネクタ 398"/>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0" name="普通建設事業費 （ うち新規整備　）最大値テキスト"/>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1" name="直線コネクタ 400"/>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5686</xdr:rowOff>
    </xdr:from>
    <xdr:to>
      <xdr:col>55</xdr:col>
      <xdr:colOff>0</xdr:colOff>
      <xdr:row>78</xdr:row>
      <xdr:rowOff>17156</xdr:rowOff>
    </xdr:to>
    <xdr:cxnSp macro="">
      <xdr:nvCxnSpPr>
        <xdr:cNvPr id="402" name="直線コネクタ 401"/>
        <xdr:cNvCxnSpPr/>
      </xdr:nvCxnSpPr>
      <xdr:spPr>
        <a:xfrm>
          <a:off x="9639300" y="13378786"/>
          <a:ext cx="838200" cy="1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3" name="普通建設事業費 （ うち新規整備　）平均値テキスト"/>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04" name="フローチャート: 判断 403"/>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3242</xdr:rowOff>
    </xdr:from>
    <xdr:to>
      <xdr:col>50</xdr:col>
      <xdr:colOff>114300</xdr:colOff>
      <xdr:row>78</xdr:row>
      <xdr:rowOff>5686</xdr:rowOff>
    </xdr:to>
    <xdr:cxnSp macro="">
      <xdr:nvCxnSpPr>
        <xdr:cNvPr id="405" name="直線コネクタ 404"/>
        <xdr:cNvCxnSpPr/>
      </xdr:nvCxnSpPr>
      <xdr:spPr>
        <a:xfrm>
          <a:off x="8750300" y="13376342"/>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06" name="フローチャート: 判断 405"/>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49359</xdr:rowOff>
    </xdr:from>
    <xdr:ext cx="534377" cy="259045"/>
    <xdr:sp macro="" textlink="">
      <xdr:nvSpPr>
        <xdr:cNvPr id="407" name="テキスト ボックス 406"/>
        <xdr:cNvSpPr txBox="1"/>
      </xdr:nvSpPr>
      <xdr:spPr>
        <a:xfrm>
          <a:off x="9372111" y="134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3242</xdr:rowOff>
    </xdr:from>
    <xdr:to>
      <xdr:col>45</xdr:col>
      <xdr:colOff>177800</xdr:colOff>
      <xdr:row>78</xdr:row>
      <xdr:rowOff>74724</xdr:rowOff>
    </xdr:to>
    <xdr:cxnSp macro="">
      <xdr:nvCxnSpPr>
        <xdr:cNvPr id="408" name="直線コネクタ 407"/>
        <xdr:cNvCxnSpPr/>
      </xdr:nvCxnSpPr>
      <xdr:spPr>
        <a:xfrm flipV="1">
          <a:off x="7861300" y="13376342"/>
          <a:ext cx="889000" cy="7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09" name="フローチャート: 判断 408"/>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0" name="テキスト ボックス 409"/>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74724</xdr:rowOff>
    </xdr:from>
    <xdr:to>
      <xdr:col>41</xdr:col>
      <xdr:colOff>50800</xdr:colOff>
      <xdr:row>78</xdr:row>
      <xdr:rowOff>83327</xdr:rowOff>
    </xdr:to>
    <xdr:cxnSp macro="">
      <xdr:nvCxnSpPr>
        <xdr:cNvPr id="411" name="直線コネクタ 410"/>
        <xdr:cNvCxnSpPr/>
      </xdr:nvCxnSpPr>
      <xdr:spPr>
        <a:xfrm flipV="1">
          <a:off x="6972300" y="13447824"/>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2" name="フローチャート: 判断 411"/>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3" name="テキスト ボックス 412"/>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14" name="フローチャート: 判断 413"/>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15" name="テキスト ボックス 414"/>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137806</xdr:rowOff>
    </xdr:from>
    <xdr:to>
      <xdr:col>55</xdr:col>
      <xdr:colOff>50800</xdr:colOff>
      <xdr:row>78</xdr:row>
      <xdr:rowOff>67956</xdr:rowOff>
    </xdr:to>
    <xdr:sp macro="" textlink="">
      <xdr:nvSpPr>
        <xdr:cNvPr id="421" name="楕円 420"/>
        <xdr:cNvSpPr/>
      </xdr:nvSpPr>
      <xdr:spPr>
        <a:xfrm>
          <a:off x="10426700" y="1333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116233</xdr:rowOff>
    </xdr:from>
    <xdr:ext cx="534377" cy="259045"/>
    <xdr:sp macro="" textlink="">
      <xdr:nvSpPr>
        <xdr:cNvPr id="422" name="普通建設事業費 （ うち新規整備　）該当値テキスト"/>
        <xdr:cNvSpPr txBox="1"/>
      </xdr:nvSpPr>
      <xdr:spPr>
        <a:xfrm>
          <a:off x="10528300" y="1331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126336</xdr:rowOff>
    </xdr:from>
    <xdr:to>
      <xdr:col>50</xdr:col>
      <xdr:colOff>165100</xdr:colOff>
      <xdr:row>78</xdr:row>
      <xdr:rowOff>56486</xdr:rowOff>
    </xdr:to>
    <xdr:sp macro="" textlink="">
      <xdr:nvSpPr>
        <xdr:cNvPr id="423" name="楕円 422"/>
        <xdr:cNvSpPr/>
      </xdr:nvSpPr>
      <xdr:spPr>
        <a:xfrm>
          <a:off x="9588500" y="133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73013</xdr:rowOff>
    </xdr:from>
    <xdr:ext cx="534377" cy="259045"/>
    <xdr:sp macro="" textlink="">
      <xdr:nvSpPr>
        <xdr:cNvPr id="424" name="テキスト ボックス 423"/>
        <xdr:cNvSpPr txBox="1"/>
      </xdr:nvSpPr>
      <xdr:spPr>
        <a:xfrm>
          <a:off x="9372111" y="1310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123892</xdr:rowOff>
    </xdr:from>
    <xdr:to>
      <xdr:col>46</xdr:col>
      <xdr:colOff>38100</xdr:colOff>
      <xdr:row>78</xdr:row>
      <xdr:rowOff>54042</xdr:rowOff>
    </xdr:to>
    <xdr:sp macro="" textlink="">
      <xdr:nvSpPr>
        <xdr:cNvPr id="425" name="楕円 424"/>
        <xdr:cNvSpPr/>
      </xdr:nvSpPr>
      <xdr:spPr>
        <a:xfrm>
          <a:off x="8699500" y="133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45169</xdr:rowOff>
    </xdr:from>
    <xdr:ext cx="534377" cy="259045"/>
    <xdr:sp macro="" textlink="">
      <xdr:nvSpPr>
        <xdr:cNvPr id="426" name="テキスト ボックス 425"/>
        <xdr:cNvSpPr txBox="1"/>
      </xdr:nvSpPr>
      <xdr:spPr>
        <a:xfrm>
          <a:off x="8483111" y="1341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23924</xdr:rowOff>
    </xdr:from>
    <xdr:to>
      <xdr:col>41</xdr:col>
      <xdr:colOff>101600</xdr:colOff>
      <xdr:row>78</xdr:row>
      <xdr:rowOff>125524</xdr:rowOff>
    </xdr:to>
    <xdr:sp macro="" textlink="">
      <xdr:nvSpPr>
        <xdr:cNvPr id="427" name="楕円 426"/>
        <xdr:cNvSpPr/>
      </xdr:nvSpPr>
      <xdr:spPr>
        <a:xfrm>
          <a:off x="7810500" y="133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116651</xdr:rowOff>
    </xdr:from>
    <xdr:ext cx="534377" cy="259045"/>
    <xdr:sp macro="" textlink="">
      <xdr:nvSpPr>
        <xdr:cNvPr id="428" name="テキスト ボックス 427"/>
        <xdr:cNvSpPr txBox="1"/>
      </xdr:nvSpPr>
      <xdr:spPr>
        <a:xfrm>
          <a:off x="7594111" y="134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32527</xdr:rowOff>
    </xdr:from>
    <xdr:to>
      <xdr:col>36</xdr:col>
      <xdr:colOff>165100</xdr:colOff>
      <xdr:row>78</xdr:row>
      <xdr:rowOff>134127</xdr:rowOff>
    </xdr:to>
    <xdr:sp macro="" textlink="">
      <xdr:nvSpPr>
        <xdr:cNvPr id="429" name="楕円 428"/>
        <xdr:cNvSpPr/>
      </xdr:nvSpPr>
      <xdr:spPr>
        <a:xfrm>
          <a:off x="6921500" y="134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125254</xdr:rowOff>
    </xdr:from>
    <xdr:ext cx="534377" cy="259045"/>
    <xdr:sp macro="" textlink="">
      <xdr:nvSpPr>
        <xdr:cNvPr id="430" name="テキスト ボックス 429"/>
        <xdr:cNvSpPr txBox="1"/>
      </xdr:nvSpPr>
      <xdr:spPr>
        <a:xfrm>
          <a:off x="6705111" y="134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54" name="直線コネクタ 453"/>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55" name="普通建設事業費 （ うち更新整備　）最小値テキスト"/>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56" name="直線コネクタ 455"/>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57" name="普通建設事業費 （ うち更新整備　）最大値テキスト"/>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58" name="直線コネクタ 457"/>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141438</xdr:rowOff>
    </xdr:from>
    <xdr:to>
      <xdr:col>55</xdr:col>
      <xdr:colOff>0</xdr:colOff>
      <xdr:row>98</xdr:row>
      <xdr:rowOff>32364</xdr:rowOff>
    </xdr:to>
    <xdr:cxnSp macro="">
      <xdr:nvCxnSpPr>
        <xdr:cNvPr id="459" name="直線コネクタ 458"/>
        <xdr:cNvCxnSpPr/>
      </xdr:nvCxnSpPr>
      <xdr:spPr>
        <a:xfrm>
          <a:off x="9639300" y="16429188"/>
          <a:ext cx="838200" cy="40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0" name="普通建設事業費 （ うち更新整備　）平均値テキスト"/>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1" name="フローチャート: 判断 460"/>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141438</xdr:rowOff>
    </xdr:from>
    <xdr:to>
      <xdr:col>50</xdr:col>
      <xdr:colOff>114300</xdr:colOff>
      <xdr:row>96</xdr:row>
      <xdr:rowOff>89309</xdr:rowOff>
    </xdr:to>
    <xdr:cxnSp macro="">
      <xdr:nvCxnSpPr>
        <xdr:cNvPr id="462" name="直線コネクタ 461"/>
        <xdr:cNvCxnSpPr/>
      </xdr:nvCxnSpPr>
      <xdr:spPr>
        <a:xfrm flipV="1">
          <a:off x="8750300" y="16429188"/>
          <a:ext cx="889000" cy="1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3" name="フローチャート: 判断 462"/>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64" name="テキスト ボックス 463"/>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89309</xdr:rowOff>
    </xdr:from>
    <xdr:to>
      <xdr:col>45</xdr:col>
      <xdr:colOff>177800</xdr:colOff>
      <xdr:row>98</xdr:row>
      <xdr:rowOff>9871</xdr:rowOff>
    </xdr:to>
    <xdr:cxnSp macro="">
      <xdr:nvCxnSpPr>
        <xdr:cNvPr id="465" name="直線コネクタ 464"/>
        <xdr:cNvCxnSpPr/>
      </xdr:nvCxnSpPr>
      <xdr:spPr>
        <a:xfrm flipV="1">
          <a:off x="7861300" y="16548509"/>
          <a:ext cx="889000" cy="2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66" name="フローチャート: 判断 465"/>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76159</xdr:rowOff>
    </xdr:from>
    <xdr:ext cx="534377" cy="259045"/>
    <xdr:sp macro="" textlink="">
      <xdr:nvSpPr>
        <xdr:cNvPr id="467" name="テキスト ボックス 466"/>
        <xdr:cNvSpPr txBox="1"/>
      </xdr:nvSpPr>
      <xdr:spPr>
        <a:xfrm>
          <a:off x="8483111" y="167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126090</xdr:rowOff>
    </xdr:from>
    <xdr:to>
      <xdr:col>41</xdr:col>
      <xdr:colOff>50800</xdr:colOff>
      <xdr:row>98</xdr:row>
      <xdr:rowOff>9871</xdr:rowOff>
    </xdr:to>
    <xdr:cxnSp macro="">
      <xdr:nvCxnSpPr>
        <xdr:cNvPr id="468" name="直線コネクタ 467"/>
        <xdr:cNvCxnSpPr/>
      </xdr:nvCxnSpPr>
      <xdr:spPr>
        <a:xfrm>
          <a:off x="6972300" y="16585290"/>
          <a:ext cx="889000" cy="2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69" name="フローチャート: 判断 468"/>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0" name="テキスト ボックス 469"/>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1" name="フローチャート: 判断 470"/>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62671</xdr:rowOff>
    </xdr:from>
    <xdr:ext cx="534377" cy="259045"/>
    <xdr:sp macro="" textlink="">
      <xdr:nvSpPr>
        <xdr:cNvPr id="472" name="テキスト ボックス 471"/>
        <xdr:cNvSpPr txBox="1"/>
      </xdr:nvSpPr>
      <xdr:spPr>
        <a:xfrm>
          <a:off x="6705111" y="1669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153014</xdr:rowOff>
    </xdr:from>
    <xdr:to>
      <xdr:col>55</xdr:col>
      <xdr:colOff>50800</xdr:colOff>
      <xdr:row>98</xdr:row>
      <xdr:rowOff>83164</xdr:rowOff>
    </xdr:to>
    <xdr:sp macro="" textlink="">
      <xdr:nvSpPr>
        <xdr:cNvPr id="478" name="楕円 477"/>
        <xdr:cNvSpPr/>
      </xdr:nvSpPr>
      <xdr:spPr>
        <a:xfrm>
          <a:off x="10426700" y="167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67941</xdr:rowOff>
    </xdr:from>
    <xdr:ext cx="534377" cy="259045"/>
    <xdr:sp macro="" textlink="">
      <xdr:nvSpPr>
        <xdr:cNvPr id="479" name="普通建設事業費 （ うち更新整備　）該当値テキスト"/>
        <xdr:cNvSpPr txBox="1"/>
      </xdr:nvSpPr>
      <xdr:spPr>
        <a:xfrm>
          <a:off x="10528300" y="1669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90638</xdr:rowOff>
    </xdr:from>
    <xdr:to>
      <xdr:col>50</xdr:col>
      <xdr:colOff>165100</xdr:colOff>
      <xdr:row>96</xdr:row>
      <xdr:rowOff>20788</xdr:rowOff>
    </xdr:to>
    <xdr:sp macro="" textlink="">
      <xdr:nvSpPr>
        <xdr:cNvPr id="480" name="楕円 479"/>
        <xdr:cNvSpPr/>
      </xdr:nvSpPr>
      <xdr:spPr>
        <a:xfrm>
          <a:off x="9588500" y="163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37315</xdr:rowOff>
    </xdr:from>
    <xdr:ext cx="534377" cy="259045"/>
    <xdr:sp macro="" textlink="">
      <xdr:nvSpPr>
        <xdr:cNvPr id="481" name="テキスト ボックス 480"/>
        <xdr:cNvSpPr txBox="1"/>
      </xdr:nvSpPr>
      <xdr:spPr>
        <a:xfrm>
          <a:off x="93721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38509</xdr:rowOff>
    </xdr:from>
    <xdr:to>
      <xdr:col>46</xdr:col>
      <xdr:colOff>38100</xdr:colOff>
      <xdr:row>96</xdr:row>
      <xdr:rowOff>140109</xdr:rowOff>
    </xdr:to>
    <xdr:sp macro="" textlink="">
      <xdr:nvSpPr>
        <xdr:cNvPr id="482" name="楕円 481"/>
        <xdr:cNvSpPr/>
      </xdr:nvSpPr>
      <xdr:spPr>
        <a:xfrm>
          <a:off x="8699500" y="164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156636</xdr:rowOff>
    </xdr:from>
    <xdr:ext cx="534377" cy="259045"/>
    <xdr:sp macro="" textlink="">
      <xdr:nvSpPr>
        <xdr:cNvPr id="483" name="テキスト ボックス 482"/>
        <xdr:cNvSpPr txBox="1"/>
      </xdr:nvSpPr>
      <xdr:spPr>
        <a:xfrm>
          <a:off x="8483111" y="1627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130521</xdr:rowOff>
    </xdr:from>
    <xdr:to>
      <xdr:col>41</xdr:col>
      <xdr:colOff>101600</xdr:colOff>
      <xdr:row>98</xdr:row>
      <xdr:rowOff>60671</xdr:rowOff>
    </xdr:to>
    <xdr:sp macro="" textlink="">
      <xdr:nvSpPr>
        <xdr:cNvPr id="484" name="楕円 483"/>
        <xdr:cNvSpPr/>
      </xdr:nvSpPr>
      <xdr:spPr>
        <a:xfrm>
          <a:off x="7810500" y="1676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51798</xdr:rowOff>
    </xdr:from>
    <xdr:ext cx="534377" cy="259045"/>
    <xdr:sp macro="" textlink="">
      <xdr:nvSpPr>
        <xdr:cNvPr id="485" name="テキスト ボックス 484"/>
        <xdr:cNvSpPr txBox="1"/>
      </xdr:nvSpPr>
      <xdr:spPr>
        <a:xfrm>
          <a:off x="7594111" y="1685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75290</xdr:rowOff>
    </xdr:from>
    <xdr:to>
      <xdr:col>36</xdr:col>
      <xdr:colOff>165100</xdr:colOff>
      <xdr:row>97</xdr:row>
      <xdr:rowOff>5440</xdr:rowOff>
    </xdr:to>
    <xdr:sp macro="" textlink="">
      <xdr:nvSpPr>
        <xdr:cNvPr id="486" name="楕円 485"/>
        <xdr:cNvSpPr/>
      </xdr:nvSpPr>
      <xdr:spPr>
        <a:xfrm>
          <a:off x="6921500" y="165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21967</xdr:rowOff>
    </xdr:from>
    <xdr:ext cx="534377" cy="259045"/>
    <xdr:sp macro="" textlink="">
      <xdr:nvSpPr>
        <xdr:cNvPr id="487" name="テキスト ボックス 486"/>
        <xdr:cNvSpPr txBox="1"/>
      </xdr:nvSpPr>
      <xdr:spPr>
        <a:xfrm>
          <a:off x="6705111" y="163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1" name="直線コネクタ 510"/>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14" name="災害復旧事業費最大値テキスト"/>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15" name="直線コネクタ 514"/>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39801</xdr:rowOff>
    </xdr:from>
    <xdr:to>
      <xdr:col>85</xdr:col>
      <xdr:colOff>127000</xdr:colOff>
      <xdr:row>39</xdr:row>
      <xdr:rowOff>44450</xdr:rowOff>
    </xdr:to>
    <xdr:cxnSp macro="">
      <xdr:nvCxnSpPr>
        <xdr:cNvPr id="516" name="直線コネクタ 515"/>
        <xdr:cNvCxnSpPr/>
      </xdr:nvCxnSpPr>
      <xdr:spPr>
        <a:xfrm>
          <a:off x="15481300" y="6726351"/>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17" name="災害復旧事業費平均値テキスト"/>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18" name="フローチャート: 判断 517"/>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154711</xdr:rowOff>
    </xdr:from>
    <xdr:to>
      <xdr:col>81</xdr:col>
      <xdr:colOff>50800</xdr:colOff>
      <xdr:row>39</xdr:row>
      <xdr:rowOff>39801</xdr:rowOff>
    </xdr:to>
    <xdr:cxnSp macro="">
      <xdr:nvCxnSpPr>
        <xdr:cNvPr id="519" name="直線コネクタ 518"/>
        <xdr:cNvCxnSpPr/>
      </xdr:nvCxnSpPr>
      <xdr:spPr>
        <a:xfrm>
          <a:off x="14592300" y="6669811"/>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0" name="フローチャート: 判断 519"/>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1" name="テキスト ボックス 520"/>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135890</xdr:rowOff>
    </xdr:from>
    <xdr:to>
      <xdr:col>76</xdr:col>
      <xdr:colOff>114300</xdr:colOff>
      <xdr:row>38</xdr:row>
      <xdr:rowOff>154711</xdr:rowOff>
    </xdr:to>
    <xdr:cxnSp macro="">
      <xdr:nvCxnSpPr>
        <xdr:cNvPr id="522" name="直線コネクタ 521"/>
        <xdr:cNvCxnSpPr/>
      </xdr:nvCxnSpPr>
      <xdr:spPr>
        <a:xfrm>
          <a:off x="13703300" y="6650990"/>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3" name="フローチャート: 判断 522"/>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24" name="テキスト ボックス 523"/>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135890</xdr:rowOff>
    </xdr:from>
    <xdr:to>
      <xdr:col>71</xdr:col>
      <xdr:colOff>177800</xdr:colOff>
      <xdr:row>39</xdr:row>
      <xdr:rowOff>44450</xdr:rowOff>
    </xdr:to>
    <xdr:cxnSp macro="">
      <xdr:nvCxnSpPr>
        <xdr:cNvPr id="525" name="直線コネクタ 524"/>
        <xdr:cNvCxnSpPr/>
      </xdr:nvCxnSpPr>
      <xdr:spPr>
        <a:xfrm flipV="1">
          <a:off x="12814300" y="66509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26" name="フローチャート: 判断 525"/>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27" name="テキスト ボックス 526"/>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28" name="フローチャート: 判断 527"/>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29" name="テキスト ボックス 528"/>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160451</xdr:rowOff>
    </xdr:from>
    <xdr:to>
      <xdr:col>81</xdr:col>
      <xdr:colOff>101600</xdr:colOff>
      <xdr:row>39</xdr:row>
      <xdr:rowOff>90601</xdr:rowOff>
    </xdr:to>
    <xdr:sp macro="" textlink="">
      <xdr:nvSpPr>
        <xdr:cNvPr id="537" name="楕円 536"/>
        <xdr:cNvSpPr/>
      </xdr:nvSpPr>
      <xdr:spPr>
        <a:xfrm>
          <a:off x="15430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81728</xdr:rowOff>
    </xdr:from>
    <xdr:ext cx="378565" cy="259045"/>
    <xdr:sp macro="" textlink="">
      <xdr:nvSpPr>
        <xdr:cNvPr id="538" name="テキスト ボックス 537"/>
        <xdr:cNvSpPr txBox="1"/>
      </xdr:nvSpPr>
      <xdr:spPr>
        <a:xfrm>
          <a:off x="15292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103911</xdr:rowOff>
    </xdr:from>
    <xdr:to>
      <xdr:col>76</xdr:col>
      <xdr:colOff>165100</xdr:colOff>
      <xdr:row>39</xdr:row>
      <xdr:rowOff>34061</xdr:rowOff>
    </xdr:to>
    <xdr:sp macro="" textlink="">
      <xdr:nvSpPr>
        <xdr:cNvPr id="539" name="楕円 538"/>
        <xdr:cNvSpPr/>
      </xdr:nvSpPr>
      <xdr:spPr>
        <a:xfrm>
          <a:off x="145415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25188</xdr:rowOff>
    </xdr:from>
    <xdr:ext cx="469744" cy="259045"/>
    <xdr:sp macro="" textlink="">
      <xdr:nvSpPr>
        <xdr:cNvPr id="540" name="テキスト ボックス 539"/>
        <xdr:cNvSpPr txBox="1"/>
      </xdr:nvSpPr>
      <xdr:spPr>
        <a:xfrm>
          <a:off x="14357428" y="671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85090</xdr:rowOff>
    </xdr:from>
    <xdr:to>
      <xdr:col>72</xdr:col>
      <xdr:colOff>38100</xdr:colOff>
      <xdr:row>39</xdr:row>
      <xdr:rowOff>15240</xdr:rowOff>
    </xdr:to>
    <xdr:sp macro="" textlink="">
      <xdr:nvSpPr>
        <xdr:cNvPr id="541" name="楕円 540"/>
        <xdr:cNvSpPr/>
      </xdr:nvSpPr>
      <xdr:spPr>
        <a:xfrm>
          <a:off x="13652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6367</xdr:rowOff>
    </xdr:from>
    <xdr:ext cx="469744" cy="259045"/>
    <xdr:sp macro="" textlink="">
      <xdr:nvSpPr>
        <xdr:cNvPr id="542" name="テキスト ボックス 541"/>
        <xdr:cNvSpPr txBox="1"/>
      </xdr:nvSpPr>
      <xdr:spPr>
        <a:xfrm>
          <a:off x="13468428"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0" name="直線コネクタ 619"/>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1" name="公債費最小値テキスト"/>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2" name="直線コネクタ 621"/>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3" name="公債費最大値テキスト"/>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24" name="直線コネクタ 623"/>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113150</xdr:rowOff>
    </xdr:from>
    <xdr:to>
      <xdr:col>85</xdr:col>
      <xdr:colOff>127000</xdr:colOff>
      <xdr:row>77</xdr:row>
      <xdr:rowOff>1381</xdr:rowOff>
    </xdr:to>
    <xdr:cxnSp macro="">
      <xdr:nvCxnSpPr>
        <xdr:cNvPr id="625" name="直線コネクタ 624"/>
        <xdr:cNvCxnSpPr/>
      </xdr:nvCxnSpPr>
      <xdr:spPr>
        <a:xfrm flipV="1">
          <a:off x="15481300" y="13143350"/>
          <a:ext cx="838200" cy="5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26" name="公債費平均値テキスト"/>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27" name="フローチャート: 判断 626"/>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171017</xdr:rowOff>
    </xdr:from>
    <xdr:to>
      <xdr:col>81</xdr:col>
      <xdr:colOff>50800</xdr:colOff>
      <xdr:row>77</xdr:row>
      <xdr:rowOff>1381</xdr:rowOff>
    </xdr:to>
    <xdr:cxnSp macro="">
      <xdr:nvCxnSpPr>
        <xdr:cNvPr id="628" name="直線コネクタ 627"/>
        <xdr:cNvCxnSpPr/>
      </xdr:nvCxnSpPr>
      <xdr:spPr>
        <a:xfrm>
          <a:off x="14592300" y="13201217"/>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29" name="フローチャート: 判断 628"/>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0" name="テキスト ボックス 629"/>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171017</xdr:rowOff>
    </xdr:from>
    <xdr:to>
      <xdr:col>76</xdr:col>
      <xdr:colOff>114300</xdr:colOff>
      <xdr:row>77</xdr:row>
      <xdr:rowOff>12565</xdr:rowOff>
    </xdr:to>
    <xdr:cxnSp macro="">
      <xdr:nvCxnSpPr>
        <xdr:cNvPr id="631" name="直線コネクタ 630"/>
        <xdr:cNvCxnSpPr/>
      </xdr:nvCxnSpPr>
      <xdr:spPr>
        <a:xfrm flipV="1">
          <a:off x="13703300" y="13201217"/>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2" name="フローチャート: 判断 631"/>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3" name="テキスト ボックス 632"/>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9153</xdr:rowOff>
    </xdr:from>
    <xdr:to>
      <xdr:col>71</xdr:col>
      <xdr:colOff>177800</xdr:colOff>
      <xdr:row>77</xdr:row>
      <xdr:rowOff>12565</xdr:rowOff>
    </xdr:to>
    <xdr:cxnSp macro="">
      <xdr:nvCxnSpPr>
        <xdr:cNvPr id="634" name="直線コネクタ 633"/>
        <xdr:cNvCxnSpPr/>
      </xdr:nvCxnSpPr>
      <xdr:spPr>
        <a:xfrm>
          <a:off x="12814300" y="13210803"/>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35" name="フローチャート: 判断 634"/>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36" name="テキスト ボックス 635"/>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37" name="フローチャート: 判断 636"/>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38" name="テキスト ボックス 637"/>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62350</xdr:rowOff>
    </xdr:from>
    <xdr:to>
      <xdr:col>85</xdr:col>
      <xdr:colOff>177800</xdr:colOff>
      <xdr:row>76</xdr:row>
      <xdr:rowOff>163950</xdr:rowOff>
    </xdr:to>
    <xdr:sp macro="" textlink="">
      <xdr:nvSpPr>
        <xdr:cNvPr id="644" name="楕円 643"/>
        <xdr:cNvSpPr/>
      </xdr:nvSpPr>
      <xdr:spPr>
        <a:xfrm>
          <a:off x="16268700" y="130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40777</xdr:rowOff>
    </xdr:from>
    <xdr:ext cx="534377" cy="259045"/>
    <xdr:sp macro="" textlink="">
      <xdr:nvSpPr>
        <xdr:cNvPr id="645" name="公債費該当値テキスト"/>
        <xdr:cNvSpPr txBox="1"/>
      </xdr:nvSpPr>
      <xdr:spPr>
        <a:xfrm>
          <a:off x="16370300" y="1307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122031</xdr:rowOff>
    </xdr:from>
    <xdr:to>
      <xdr:col>81</xdr:col>
      <xdr:colOff>101600</xdr:colOff>
      <xdr:row>77</xdr:row>
      <xdr:rowOff>52181</xdr:rowOff>
    </xdr:to>
    <xdr:sp macro="" textlink="">
      <xdr:nvSpPr>
        <xdr:cNvPr id="646" name="楕円 645"/>
        <xdr:cNvSpPr/>
      </xdr:nvSpPr>
      <xdr:spPr>
        <a:xfrm>
          <a:off x="15430500" y="131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43308</xdr:rowOff>
    </xdr:from>
    <xdr:ext cx="534377" cy="259045"/>
    <xdr:sp macro="" textlink="">
      <xdr:nvSpPr>
        <xdr:cNvPr id="647" name="テキスト ボックス 646"/>
        <xdr:cNvSpPr txBox="1"/>
      </xdr:nvSpPr>
      <xdr:spPr>
        <a:xfrm>
          <a:off x="15214111" y="132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120217</xdr:rowOff>
    </xdr:from>
    <xdr:to>
      <xdr:col>76</xdr:col>
      <xdr:colOff>165100</xdr:colOff>
      <xdr:row>77</xdr:row>
      <xdr:rowOff>50367</xdr:rowOff>
    </xdr:to>
    <xdr:sp macro="" textlink="">
      <xdr:nvSpPr>
        <xdr:cNvPr id="648" name="楕円 647"/>
        <xdr:cNvSpPr/>
      </xdr:nvSpPr>
      <xdr:spPr>
        <a:xfrm>
          <a:off x="14541500" y="131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41494</xdr:rowOff>
    </xdr:from>
    <xdr:ext cx="534377" cy="259045"/>
    <xdr:sp macro="" textlink="">
      <xdr:nvSpPr>
        <xdr:cNvPr id="649" name="テキスト ボックス 648"/>
        <xdr:cNvSpPr txBox="1"/>
      </xdr:nvSpPr>
      <xdr:spPr>
        <a:xfrm>
          <a:off x="14325111" y="132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133215</xdr:rowOff>
    </xdr:from>
    <xdr:to>
      <xdr:col>72</xdr:col>
      <xdr:colOff>38100</xdr:colOff>
      <xdr:row>77</xdr:row>
      <xdr:rowOff>63365</xdr:rowOff>
    </xdr:to>
    <xdr:sp macro="" textlink="">
      <xdr:nvSpPr>
        <xdr:cNvPr id="650" name="楕円 649"/>
        <xdr:cNvSpPr/>
      </xdr:nvSpPr>
      <xdr:spPr>
        <a:xfrm>
          <a:off x="13652500" y="131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54492</xdr:rowOff>
    </xdr:from>
    <xdr:ext cx="534377" cy="259045"/>
    <xdr:sp macro="" textlink="">
      <xdr:nvSpPr>
        <xdr:cNvPr id="651" name="テキスト ボックス 650"/>
        <xdr:cNvSpPr txBox="1"/>
      </xdr:nvSpPr>
      <xdr:spPr>
        <a:xfrm>
          <a:off x="13436111" y="132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129803</xdr:rowOff>
    </xdr:from>
    <xdr:to>
      <xdr:col>67</xdr:col>
      <xdr:colOff>101600</xdr:colOff>
      <xdr:row>77</xdr:row>
      <xdr:rowOff>59953</xdr:rowOff>
    </xdr:to>
    <xdr:sp macro="" textlink="">
      <xdr:nvSpPr>
        <xdr:cNvPr id="652" name="楕円 651"/>
        <xdr:cNvSpPr/>
      </xdr:nvSpPr>
      <xdr:spPr>
        <a:xfrm>
          <a:off x="12763500" y="131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51080</xdr:rowOff>
    </xdr:from>
    <xdr:ext cx="534377" cy="259045"/>
    <xdr:sp macro="" textlink="">
      <xdr:nvSpPr>
        <xdr:cNvPr id="653" name="テキスト ボックス 652"/>
        <xdr:cNvSpPr txBox="1"/>
      </xdr:nvSpPr>
      <xdr:spPr>
        <a:xfrm>
          <a:off x="12547111" y="132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79" name="直線コネクタ 678"/>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0" name="積立金最小値テキスト"/>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1" name="直線コネクタ 680"/>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2" name="積立金最大値テキスト"/>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3" name="直線コネクタ 682"/>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104854</xdr:rowOff>
    </xdr:from>
    <xdr:to>
      <xdr:col>85</xdr:col>
      <xdr:colOff>127000</xdr:colOff>
      <xdr:row>98</xdr:row>
      <xdr:rowOff>116796</xdr:rowOff>
    </xdr:to>
    <xdr:cxnSp macro="">
      <xdr:nvCxnSpPr>
        <xdr:cNvPr id="684" name="直線コネクタ 683"/>
        <xdr:cNvCxnSpPr/>
      </xdr:nvCxnSpPr>
      <xdr:spPr>
        <a:xfrm>
          <a:off x="15481300" y="16906954"/>
          <a:ext cx="8382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85" name="積立金平均値テキスト"/>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86" name="フローチャート: 判断 685"/>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104854</xdr:rowOff>
    </xdr:from>
    <xdr:to>
      <xdr:col>81</xdr:col>
      <xdr:colOff>50800</xdr:colOff>
      <xdr:row>99</xdr:row>
      <xdr:rowOff>4119</xdr:rowOff>
    </xdr:to>
    <xdr:cxnSp macro="">
      <xdr:nvCxnSpPr>
        <xdr:cNvPr id="687" name="直線コネクタ 686"/>
        <xdr:cNvCxnSpPr/>
      </xdr:nvCxnSpPr>
      <xdr:spPr>
        <a:xfrm flipV="1">
          <a:off x="14592300" y="16906954"/>
          <a:ext cx="889000" cy="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88" name="フローチャート: 判断 687"/>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33368</xdr:rowOff>
    </xdr:from>
    <xdr:ext cx="534377" cy="259045"/>
    <xdr:sp macro="" textlink="">
      <xdr:nvSpPr>
        <xdr:cNvPr id="689" name="テキスト ボックス 688"/>
        <xdr:cNvSpPr txBox="1"/>
      </xdr:nvSpPr>
      <xdr:spPr>
        <a:xfrm>
          <a:off x="15214111" y="163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157814</xdr:rowOff>
    </xdr:from>
    <xdr:to>
      <xdr:col>76</xdr:col>
      <xdr:colOff>114300</xdr:colOff>
      <xdr:row>99</xdr:row>
      <xdr:rowOff>4119</xdr:rowOff>
    </xdr:to>
    <xdr:cxnSp macro="">
      <xdr:nvCxnSpPr>
        <xdr:cNvPr id="690" name="直線コネクタ 689"/>
        <xdr:cNvCxnSpPr/>
      </xdr:nvCxnSpPr>
      <xdr:spPr>
        <a:xfrm>
          <a:off x="13703300" y="16959914"/>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1" name="フローチャート: 判断 690"/>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692" name="テキスト ボックス 691"/>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34413</xdr:rowOff>
    </xdr:from>
    <xdr:to>
      <xdr:col>71</xdr:col>
      <xdr:colOff>177800</xdr:colOff>
      <xdr:row>98</xdr:row>
      <xdr:rowOff>157814</xdr:rowOff>
    </xdr:to>
    <xdr:cxnSp macro="">
      <xdr:nvCxnSpPr>
        <xdr:cNvPr id="693" name="直線コネクタ 692"/>
        <xdr:cNvCxnSpPr/>
      </xdr:nvCxnSpPr>
      <xdr:spPr>
        <a:xfrm>
          <a:off x="12814300" y="16836513"/>
          <a:ext cx="889000" cy="1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694" name="フローチャート: 判断 693"/>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695" name="テキスト ボックス 694"/>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696" name="フローチャート: 判断 695"/>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697" name="テキスト ボックス 696"/>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65996</xdr:rowOff>
    </xdr:from>
    <xdr:to>
      <xdr:col>85</xdr:col>
      <xdr:colOff>177800</xdr:colOff>
      <xdr:row>98</xdr:row>
      <xdr:rowOff>167596</xdr:rowOff>
    </xdr:to>
    <xdr:sp macro="" textlink="">
      <xdr:nvSpPr>
        <xdr:cNvPr id="703" name="楕円 702"/>
        <xdr:cNvSpPr/>
      </xdr:nvSpPr>
      <xdr:spPr>
        <a:xfrm>
          <a:off x="16268700" y="168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152373</xdr:rowOff>
    </xdr:from>
    <xdr:ext cx="534377" cy="259045"/>
    <xdr:sp macro="" textlink="">
      <xdr:nvSpPr>
        <xdr:cNvPr id="704" name="積立金該当値テキスト"/>
        <xdr:cNvSpPr txBox="1"/>
      </xdr:nvSpPr>
      <xdr:spPr>
        <a:xfrm>
          <a:off x="16370300" y="167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54054</xdr:rowOff>
    </xdr:from>
    <xdr:to>
      <xdr:col>81</xdr:col>
      <xdr:colOff>101600</xdr:colOff>
      <xdr:row>98</xdr:row>
      <xdr:rowOff>155654</xdr:rowOff>
    </xdr:to>
    <xdr:sp macro="" textlink="">
      <xdr:nvSpPr>
        <xdr:cNvPr id="705" name="楕円 704"/>
        <xdr:cNvSpPr/>
      </xdr:nvSpPr>
      <xdr:spPr>
        <a:xfrm>
          <a:off x="15430500" y="168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146781</xdr:rowOff>
    </xdr:from>
    <xdr:ext cx="534377" cy="259045"/>
    <xdr:sp macro="" textlink="">
      <xdr:nvSpPr>
        <xdr:cNvPr id="706" name="テキスト ボックス 705"/>
        <xdr:cNvSpPr txBox="1"/>
      </xdr:nvSpPr>
      <xdr:spPr>
        <a:xfrm>
          <a:off x="15214111" y="169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124769</xdr:rowOff>
    </xdr:from>
    <xdr:to>
      <xdr:col>76</xdr:col>
      <xdr:colOff>165100</xdr:colOff>
      <xdr:row>99</xdr:row>
      <xdr:rowOff>54919</xdr:rowOff>
    </xdr:to>
    <xdr:sp macro="" textlink="">
      <xdr:nvSpPr>
        <xdr:cNvPr id="707" name="楕円 706"/>
        <xdr:cNvSpPr/>
      </xdr:nvSpPr>
      <xdr:spPr>
        <a:xfrm>
          <a:off x="14541500" y="169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46046</xdr:rowOff>
    </xdr:from>
    <xdr:ext cx="469744" cy="259045"/>
    <xdr:sp macro="" textlink="">
      <xdr:nvSpPr>
        <xdr:cNvPr id="708" name="テキスト ボックス 707"/>
        <xdr:cNvSpPr txBox="1"/>
      </xdr:nvSpPr>
      <xdr:spPr>
        <a:xfrm>
          <a:off x="14357428" y="1701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107014</xdr:rowOff>
    </xdr:from>
    <xdr:to>
      <xdr:col>72</xdr:col>
      <xdr:colOff>38100</xdr:colOff>
      <xdr:row>99</xdr:row>
      <xdr:rowOff>37164</xdr:rowOff>
    </xdr:to>
    <xdr:sp macro="" textlink="">
      <xdr:nvSpPr>
        <xdr:cNvPr id="709" name="楕円 708"/>
        <xdr:cNvSpPr/>
      </xdr:nvSpPr>
      <xdr:spPr>
        <a:xfrm>
          <a:off x="13652500" y="169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28291</xdr:rowOff>
    </xdr:from>
    <xdr:ext cx="534377" cy="259045"/>
    <xdr:sp macro="" textlink="">
      <xdr:nvSpPr>
        <xdr:cNvPr id="710" name="テキスト ボックス 709"/>
        <xdr:cNvSpPr txBox="1"/>
      </xdr:nvSpPr>
      <xdr:spPr>
        <a:xfrm>
          <a:off x="13436111" y="1700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155063</xdr:rowOff>
    </xdr:from>
    <xdr:to>
      <xdr:col>67</xdr:col>
      <xdr:colOff>101600</xdr:colOff>
      <xdr:row>98</xdr:row>
      <xdr:rowOff>85213</xdr:rowOff>
    </xdr:to>
    <xdr:sp macro="" textlink="">
      <xdr:nvSpPr>
        <xdr:cNvPr id="711" name="楕円 710"/>
        <xdr:cNvSpPr/>
      </xdr:nvSpPr>
      <xdr:spPr>
        <a:xfrm>
          <a:off x="12763500" y="167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76340</xdr:rowOff>
    </xdr:from>
    <xdr:ext cx="534377" cy="259045"/>
    <xdr:sp macro="" textlink="">
      <xdr:nvSpPr>
        <xdr:cNvPr id="712" name="テキスト ボックス 711"/>
        <xdr:cNvSpPr txBox="1"/>
      </xdr:nvSpPr>
      <xdr:spPr>
        <a:xfrm>
          <a:off x="12547111" y="168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2" name="直線コネクタ 731"/>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35" name="投資及び出資金最大値テキスト"/>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36" name="直線コネクタ 735"/>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141300</xdr:rowOff>
    </xdr:from>
    <xdr:to>
      <xdr:col>116</xdr:col>
      <xdr:colOff>63500</xdr:colOff>
      <xdr:row>38</xdr:row>
      <xdr:rowOff>13913</xdr:rowOff>
    </xdr:to>
    <xdr:cxnSp macro="">
      <xdr:nvCxnSpPr>
        <xdr:cNvPr id="737" name="直線コネクタ 736"/>
        <xdr:cNvCxnSpPr/>
      </xdr:nvCxnSpPr>
      <xdr:spPr>
        <a:xfrm flipV="1">
          <a:off x="21323300" y="6484950"/>
          <a:ext cx="8382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38" name="投資及び出資金平均値テキスト"/>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39" name="フローチャート: 判断 738"/>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10141</xdr:rowOff>
    </xdr:from>
    <xdr:to>
      <xdr:col>111</xdr:col>
      <xdr:colOff>177800</xdr:colOff>
      <xdr:row>38</xdr:row>
      <xdr:rowOff>13913</xdr:rowOff>
    </xdr:to>
    <xdr:cxnSp macro="">
      <xdr:nvCxnSpPr>
        <xdr:cNvPr id="740" name="直線コネクタ 739"/>
        <xdr:cNvCxnSpPr/>
      </xdr:nvCxnSpPr>
      <xdr:spPr>
        <a:xfrm>
          <a:off x="20434300" y="652524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1" name="フローチャート: 判断 740"/>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42" name="テキスト ボックス 741"/>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10141</xdr:rowOff>
    </xdr:from>
    <xdr:to>
      <xdr:col>107</xdr:col>
      <xdr:colOff>50800</xdr:colOff>
      <xdr:row>38</xdr:row>
      <xdr:rowOff>24829</xdr:rowOff>
    </xdr:to>
    <xdr:cxnSp macro="">
      <xdr:nvCxnSpPr>
        <xdr:cNvPr id="743" name="直線コネクタ 742"/>
        <xdr:cNvCxnSpPr/>
      </xdr:nvCxnSpPr>
      <xdr:spPr>
        <a:xfrm flipV="1">
          <a:off x="19545300" y="6525241"/>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44" name="フローチャート: 判断 743"/>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45" name="テキスト ボックス 744"/>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15742</xdr:rowOff>
    </xdr:from>
    <xdr:to>
      <xdr:col>102</xdr:col>
      <xdr:colOff>114300</xdr:colOff>
      <xdr:row>38</xdr:row>
      <xdr:rowOff>24829</xdr:rowOff>
    </xdr:to>
    <xdr:cxnSp macro="">
      <xdr:nvCxnSpPr>
        <xdr:cNvPr id="746" name="直線コネクタ 745"/>
        <xdr:cNvCxnSpPr/>
      </xdr:nvCxnSpPr>
      <xdr:spPr>
        <a:xfrm>
          <a:off x="18656300" y="6530842"/>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47" name="フローチャート: 判断 746"/>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48" name="テキスト ボックス 747"/>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49" name="フローチャート: 判断 748"/>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0" name="テキスト ボックス 749"/>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90500</xdr:rowOff>
    </xdr:from>
    <xdr:to>
      <xdr:col>116</xdr:col>
      <xdr:colOff>114300</xdr:colOff>
      <xdr:row>38</xdr:row>
      <xdr:rowOff>20650</xdr:rowOff>
    </xdr:to>
    <xdr:sp macro="" textlink="">
      <xdr:nvSpPr>
        <xdr:cNvPr id="756" name="楕円 755"/>
        <xdr:cNvSpPr/>
      </xdr:nvSpPr>
      <xdr:spPr>
        <a:xfrm>
          <a:off x="22110700" y="64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5427</xdr:rowOff>
    </xdr:from>
    <xdr:ext cx="378565" cy="259045"/>
    <xdr:sp macro="" textlink="">
      <xdr:nvSpPr>
        <xdr:cNvPr id="757" name="投資及び出資金該当値テキスト"/>
        <xdr:cNvSpPr txBox="1"/>
      </xdr:nvSpPr>
      <xdr:spPr>
        <a:xfrm>
          <a:off x="22212300" y="63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134563</xdr:rowOff>
    </xdr:from>
    <xdr:to>
      <xdr:col>112</xdr:col>
      <xdr:colOff>38100</xdr:colOff>
      <xdr:row>38</xdr:row>
      <xdr:rowOff>64712</xdr:rowOff>
    </xdr:to>
    <xdr:sp macro="" textlink="">
      <xdr:nvSpPr>
        <xdr:cNvPr id="758" name="楕円 757"/>
        <xdr:cNvSpPr/>
      </xdr:nvSpPr>
      <xdr:spPr>
        <a:xfrm>
          <a:off x="21272500" y="6478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55840</xdr:rowOff>
    </xdr:from>
    <xdr:ext cx="378565" cy="259045"/>
    <xdr:sp macro="" textlink="">
      <xdr:nvSpPr>
        <xdr:cNvPr id="759" name="テキスト ボックス 758"/>
        <xdr:cNvSpPr txBox="1"/>
      </xdr:nvSpPr>
      <xdr:spPr>
        <a:xfrm>
          <a:off x="21134017" y="6570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130791</xdr:rowOff>
    </xdr:from>
    <xdr:to>
      <xdr:col>107</xdr:col>
      <xdr:colOff>101600</xdr:colOff>
      <xdr:row>38</xdr:row>
      <xdr:rowOff>60940</xdr:rowOff>
    </xdr:to>
    <xdr:sp macro="" textlink="">
      <xdr:nvSpPr>
        <xdr:cNvPr id="760" name="楕円 759"/>
        <xdr:cNvSpPr/>
      </xdr:nvSpPr>
      <xdr:spPr>
        <a:xfrm>
          <a:off x="20383500" y="64744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52068</xdr:rowOff>
    </xdr:from>
    <xdr:ext cx="378565" cy="259045"/>
    <xdr:sp macro="" textlink="">
      <xdr:nvSpPr>
        <xdr:cNvPr id="761" name="テキスト ボックス 760"/>
        <xdr:cNvSpPr txBox="1"/>
      </xdr:nvSpPr>
      <xdr:spPr>
        <a:xfrm>
          <a:off x="20245017" y="6567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145478</xdr:rowOff>
    </xdr:from>
    <xdr:to>
      <xdr:col>102</xdr:col>
      <xdr:colOff>165100</xdr:colOff>
      <xdr:row>38</xdr:row>
      <xdr:rowOff>75628</xdr:rowOff>
    </xdr:to>
    <xdr:sp macro="" textlink="">
      <xdr:nvSpPr>
        <xdr:cNvPr id="762" name="楕円 761"/>
        <xdr:cNvSpPr/>
      </xdr:nvSpPr>
      <xdr:spPr>
        <a:xfrm>
          <a:off x="19494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66756</xdr:rowOff>
    </xdr:from>
    <xdr:ext cx="313932" cy="259045"/>
    <xdr:sp macro="" textlink="">
      <xdr:nvSpPr>
        <xdr:cNvPr id="763" name="テキスト ボックス 762"/>
        <xdr:cNvSpPr txBox="1"/>
      </xdr:nvSpPr>
      <xdr:spPr>
        <a:xfrm>
          <a:off x="19388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136392</xdr:rowOff>
    </xdr:from>
    <xdr:to>
      <xdr:col>98</xdr:col>
      <xdr:colOff>38100</xdr:colOff>
      <xdr:row>38</xdr:row>
      <xdr:rowOff>66542</xdr:rowOff>
    </xdr:to>
    <xdr:sp macro="" textlink="">
      <xdr:nvSpPr>
        <xdr:cNvPr id="764" name="楕円 763"/>
        <xdr:cNvSpPr/>
      </xdr:nvSpPr>
      <xdr:spPr>
        <a:xfrm>
          <a:off x="186055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57669</xdr:rowOff>
    </xdr:from>
    <xdr:ext cx="378565" cy="259045"/>
    <xdr:sp macro="" textlink="">
      <xdr:nvSpPr>
        <xdr:cNvPr id="765" name="テキスト ボックス 764"/>
        <xdr:cNvSpPr txBox="1"/>
      </xdr:nvSpPr>
      <xdr:spPr>
        <a:xfrm>
          <a:off x="18467017" y="657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9" name="テキスト ボックス 77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1" name="テキスト ボックス 78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3" name="テキスト ボックス 78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1" name="直線コネクタ 790"/>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794" name="貸付金最大値テキスト"/>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795" name="直線コネクタ 794"/>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78196</xdr:rowOff>
    </xdr:from>
    <xdr:to>
      <xdr:col>116</xdr:col>
      <xdr:colOff>63500</xdr:colOff>
      <xdr:row>59</xdr:row>
      <xdr:rowOff>80373</xdr:rowOff>
    </xdr:to>
    <xdr:cxnSp macro="">
      <xdr:nvCxnSpPr>
        <xdr:cNvPr id="796" name="直線コネクタ 795"/>
        <xdr:cNvCxnSpPr/>
      </xdr:nvCxnSpPr>
      <xdr:spPr>
        <a:xfrm>
          <a:off x="21323300" y="1019374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797" name="貸付金平均値テキスト"/>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798" name="フローチャート: 判断 797"/>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78196</xdr:rowOff>
    </xdr:from>
    <xdr:to>
      <xdr:col>111</xdr:col>
      <xdr:colOff>177800</xdr:colOff>
      <xdr:row>59</xdr:row>
      <xdr:rowOff>78522</xdr:rowOff>
    </xdr:to>
    <xdr:cxnSp macro="">
      <xdr:nvCxnSpPr>
        <xdr:cNvPr id="799" name="直線コネクタ 798"/>
        <xdr:cNvCxnSpPr/>
      </xdr:nvCxnSpPr>
      <xdr:spPr>
        <a:xfrm flipV="1">
          <a:off x="20434300" y="1019374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0" name="フローチャート: 判断 799"/>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1" name="テキスト ボックス 800"/>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78522</xdr:rowOff>
    </xdr:from>
    <xdr:to>
      <xdr:col>107</xdr:col>
      <xdr:colOff>50800</xdr:colOff>
      <xdr:row>59</xdr:row>
      <xdr:rowOff>78740</xdr:rowOff>
    </xdr:to>
    <xdr:cxnSp macro="">
      <xdr:nvCxnSpPr>
        <xdr:cNvPr id="802" name="直線コネクタ 801"/>
        <xdr:cNvCxnSpPr/>
      </xdr:nvCxnSpPr>
      <xdr:spPr>
        <a:xfrm flipV="1">
          <a:off x="19545300" y="10194072"/>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3" name="フローチャート: 判断 802"/>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04" name="テキスト ボックス 803"/>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78740</xdr:rowOff>
    </xdr:from>
    <xdr:to>
      <xdr:col>102</xdr:col>
      <xdr:colOff>114300</xdr:colOff>
      <xdr:row>59</xdr:row>
      <xdr:rowOff>78958</xdr:rowOff>
    </xdr:to>
    <xdr:cxnSp macro="">
      <xdr:nvCxnSpPr>
        <xdr:cNvPr id="805" name="直線コネクタ 804"/>
        <xdr:cNvCxnSpPr/>
      </xdr:nvCxnSpPr>
      <xdr:spPr>
        <a:xfrm flipV="1">
          <a:off x="18656300" y="10194290"/>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06" name="フローチャート: 判断 805"/>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07" name="テキスト ボックス 806"/>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08" name="フローチャート: 判断 807"/>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09" name="テキスト ボックス 808"/>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29573</xdr:rowOff>
    </xdr:from>
    <xdr:to>
      <xdr:col>116</xdr:col>
      <xdr:colOff>114300</xdr:colOff>
      <xdr:row>59</xdr:row>
      <xdr:rowOff>131173</xdr:rowOff>
    </xdr:to>
    <xdr:sp macro="" textlink="">
      <xdr:nvSpPr>
        <xdr:cNvPr id="815" name="楕円 814"/>
        <xdr:cNvSpPr/>
      </xdr:nvSpPr>
      <xdr:spPr>
        <a:xfrm>
          <a:off x="22110700" y="101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115950</xdr:rowOff>
    </xdr:from>
    <xdr:ext cx="378565" cy="259045"/>
    <xdr:sp macro="" textlink="">
      <xdr:nvSpPr>
        <xdr:cNvPr id="816" name="貸付金該当値テキスト"/>
        <xdr:cNvSpPr txBox="1"/>
      </xdr:nvSpPr>
      <xdr:spPr>
        <a:xfrm>
          <a:off x="22212300" y="1006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27396</xdr:rowOff>
    </xdr:from>
    <xdr:to>
      <xdr:col>112</xdr:col>
      <xdr:colOff>38100</xdr:colOff>
      <xdr:row>59</xdr:row>
      <xdr:rowOff>128996</xdr:rowOff>
    </xdr:to>
    <xdr:sp macro="" textlink="">
      <xdr:nvSpPr>
        <xdr:cNvPr id="817" name="楕円 816"/>
        <xdr:cNvSpPr/>
      </xdr:nvSpPr>
      <xdr:spPr>
        <a:xfrm>
          <a:off x="21272500" y="101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120123</xdr:rowOff>
    </xdr:from>
    <xdr:ext cx="378565" cy="259045"/>
    <xdr:sp macro="" textlink="">
      <xdr:nvSpPr>
        <xdr:cNvPr id="818" name="テキスト ボックス 817"/>
        <xdr:cNvSpPr txBox="1"/>
      </xdr:nvSpPr>
      <xdr:spPr>
        <a:xfrm>
          <a:off x="21134017" y="1023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27722</xdr:rowOff>
    </xdr:from>
    <xdr:to>
      <xdr:col>107</xdr:col>
      <xdr:colOff>101600</xdr:colOff>
      <xdr:row>59</xdr:row>
      <xdr:rowOff>129322</xdr:rowOff>
    </xdr:to>
    <xdr:sp macro="" textlink="">
      <xdr:nvSpPr>
        <xdr:cNvPr id="819" name="楕円 818"/>
        <xdr:cNvSpPr/>
      </xdr:nvSpPr>
      <xdr:spPr>
        <a:xfrm>
          <a:off x="20383500" y="10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120449</xdr:rowOff>
    </xdr:from>
    <xdr:ext cx="378565" cy="259045"/>
    <xdr:sp macro="" textlink="">
      <xdr:nvSpPr>
        <xdr:cNvPr id="820" name="テキスト ボックス 819"/>
        <xdr:cNvSpPr txBox="1"/>
      </xdr:nvSpPr>
      <xdr:spPr>
        <a:xfrm>
          <a:off x="20245017" y="1023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27940</xdr:rowOff>
    </xdr:from>
    <xdr:to>
      <xdr:col>102</xdr:col>
      <xdr:colOff>165100</xdr:colOff>
      <xdr:row>59</xdr:row>
      <xdr:rowOff>129540</xdr:rowOff>
    </xdr:to>
    <xdr:sp macro="" textlink="">
      <xdr:nvSpPr>
        <xdr:cNvPr id="821" name="楕円 820"/>
        <xdr:cNvSpPr/>
      </xdr:nvSpPr>
      <xdr:spPr>
        <a:xfrm>
          <a:off x="1949450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120667</xdr:rowOff>
    </xdr:from>
    <xdr:ext cx="378565" cy="259045"/>
    <xdr:sp macro="" textlink="">
      <xdr:nvSpPr>
        <xdr:cNvPr id="822" name="テキスト ボックス 821"/>
        <xdr:cNvSpPr txBox="1"/>
      </xdr:nvSpPr>
      <xdr:spPr>
        <a:xfrm>
          <a:off x="19356017" y="1023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28158</xdr:rowOff>
    </xdr:from>
    <xdr:to>
      <xdr:col>98</xdr:col>
      <xdr:colOff>38100</xdr:colOff>
      <xdr:row>59</xdr:row>
      <xdr:rowOff>129758</xdr:rowOff>
    </xdr:to>
    <xdr:sp macro="" textlink="">
      <xdr:nvSpPr>
        <xdr:cNvPr id="823" name="楕円 822"/>
        <xdr:cNvSpPr/>
      </xdr:nvSpPr>
      <xdr:spPr>
        <a:xfrm>
          <a:off x="18605500" y="101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120885</xdr:rowOff>
    </xdr:from>
    <xdr:ext cx="378565" cy="259045"/>
    <xdr:sp macro="" textlink="">
      <xdr:nvSpPr>
        <xdr:cNvPr id="824" name="テキスト ボックス 823"/>
        <xdr:cNvSpPr txBox="1"/>
      </xdr:nvSpPr>
      <xdr:spPr>
        <a:xfrm>
          <a:off x="18467017" y="1023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47" name="直線コネクタ 846"/>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48" name="繰出金最小値テキスト"/>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49" name="直線コネクタ 848"/>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0" name="繰出金最大値テキスト"/>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1" name="直線コネクタ 850"/>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21399</xdr:rowOff>
    </xdr:from>
    <xdr:to>
      <xdr:col>116</xdr:col>
      <xdr:colOff>63500</xdr:colOff>
      <xdr:row>75</xdr:row>
      <xdr:rowOff>49632</xdr:rowOff>
    </xdr:to>
    <xdr:cxnSp macro="">
      <xdr:nvCxnSpPr>
        <xdr:cNvPr id="852" name="直線コネクタ 851"/>
        <xdr:cNvCxnSpPr/>
      </xdr:nvCxnSpPr>
      <xdr:spPr>
        <a:xfrm>
          <a:off x="21323300" y="12880149"/>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150410</xdr:rowOff>
    </xdr:from>
    <xdr:ext cx="534377" cy="259045"/>
    <xdr:sp macro="" textlink="">
      <xdr:nvSpPr>
        <xdr:cNvPr id="853" name="繰出金平均値テキスト"/>
        <xdr:cNvSpPr txBox="1"/>
      </xdr:nvSpPr>
      <xdr:spPr>
        <a:xfrm>
          <a:off x="22212300" y="1266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54" name="フローチャート: 判断 853"/>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21399</xdr:rowOff>
    </xdr:from>
    <xdr:to>
      <xdr:col>111</xdr:col>
      <xdr:colOff>177800</xdr:colOff>
      <xdr:row>75</xdr:row>
      <xdr:rowOff>63919</xdr:rowOff>
    </xdr:to>
    <xdr:cxnSp macro="">
      <xdr:nvCxnSpPr>
        <xdr:cNvPr id="855" name="直線コネクタ 854"/>
        <xdr:cNvCxnSpPr/>
      </xdr:nvCxnSpPr>
      <xdr:spPr>
        <a:xfrm flipV="1">
          <a:off x="20434300" y="12880149"/>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56" name="フローチャート: 判断 855"/>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76565</xdr:rowOff>
    </xdr:from>
    <xdr:ext cx="534377" cy="259045"/>
    <xdr:sp macro="" textlink="">
      <xdr:nvSpPr>
        <xdr:cNvPr id="857" name="テキスト ボックス 856"/>
        <xdr:cNvSpPr txBox="1"/>
      </xdr:nvSpPr>
      <xdr:spPr>
        <a:xfrm>
          <a:off x="21056111" y="125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65611</xdr:rowOff>
    </xdr:from>
    <xdr:to>
      <xdr:col>107</xdr:col>
      <xdr:colOff>50800</xdr:colOff>
      <xdr:row>75</xdr:row>
      <xdr:rowOff>63919</xdr:rowOff>
    </xdr:to>
    <xdr:cxnSp macro="">
      <xdr:nvCxnSpPr>
        <xdr:cNvPr id="858" name="直線コネクタ 857"/>
        <xdr:cNvCxnSpPr/>
      </xdr:nvCxnSpPr>
      <xdr:spPr>
        <a:xfrm>
          <a:off x="19545300" y="12752911"/>
          <a:ext cx="889000" cy="1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59" name="フローチャート: 判断 858"/>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57134</xdr:rowOff>
    </xdr:from>
    <xdr:ext cx="534377" cy="259045"/>
    <xdr:sp macro="" textlink="">
      <xdr:nvSpPr>
        <xdr:cNvPr id="860" name="テキスト ボックス 859"/>
        <xdr:cNvSpPr txBox="1"/>
      </xdr:nvSpPr>
      <xdr:spPr>
        <a:xfrm>
          <a:off x="20167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65611</xdr:rowOff>
    </xdr:from>
    <xdr:to>
      <xdr:col>102</xdr:col>
      <xdr:colOff>114300</xdr:colOff>
      <xdr:row>74</xdr:row>
      <xdr:rowOff>108633</xdr:rowOff>
    </xdr:to>
    <xdr:cxnSp macro="">
      <xdr:nvCxnSpPr>
        <xdr:cNvPr id="861" name="直線コネクタ 860"/>
        <xdr:cNvCxnSpPr/>
      </xdr:nvCxnSpPr>
      <xdr:spPr>
        <a:xfrm flipV="1">
          <a:off x="18656300" y="12752911"/>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2" name="フローチャート: 判断 861"/>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102785</xdr:rowOff>
    </xdr:from>
    <xdr:ext cx="534377" cy="259045"/>
    <xdr:sp macro="" textlink="">
      <xdr:nvSpPr>
        <xdr:cNvPr id="863" name="テキスト ボックス 862"/>
        <xdr:cNvSpPr txBox="1"/>
      </xdr:nvSpPr>
      <xdr:spPr>
        <a:xfrm>
          <a:off x="19278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64" name="フローチャート: 判断 863"/>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92339</xdr:rowOff>
    </xdr:from>
    <xdr:ext cx="534377" cy="259045"/>
    <xdr:sp macro="" textlink="">
      <xdr:nvSpPr>
        <xdr:cNvPr id="865" name="テキスト ボックス 864"/>
        <xdr:cNvSpPr txBox="1"/>
      </xdr:nvSpPr>
      <xdr:spPr>
        <a:xfrm>
          <a:off x="18389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170282</xdr:rowOff>
    </xdr:from>
    <xdr:to>
      <xdr:col>116</xdr:col>
      <xdr:colOff>114300</xdr:colOff>
      <xdr:row>75</xdr:row>
      <xdr:rowOff>100432</xdr:rowOff>
    </xdr:to>
    <xdr:sp macro="" textlink="">
      <xdr:nvSpPr>
        <xdr:cNvPr id="871" name="楕円 870"/>
        <xdr:cNvSpPr/>
      </xdr:nvSpPr>
      <xdr:spPr>
        <a:xfrm>
          <a:off x="22110700" y="128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148709</xdr:rowOff>
    </xdr:from>
    <xdr:ext cx="534377" cy="259045"/>
    <xdr:sp macro="" textlink="">
      <xdr:nvSpPr>
        <xdr:cNvPr id="872" name="繰出金該当値テキスト"/>
        <xdr:cNvSpPr txBox="1"/>
      </xdr:nvSpPr>
      <xdr:spPr>
        <a:xfrm>
          <a:off x="22212300" y="128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142049</xdr:rowOff>
    </xdr:from>
    <xdr:to>
      <xdr:col>112</xdr:col>
      <xdr:colOff>38100</xdr:colOff>
      <xdr:row>75</xdr:row>
      <xdr:rowOff>72199</xdr:rowOff>
    </xdr:to>
    <xdr:sp macro="" textlink="">
      <xdr:nvSpPr>
        <xdr:cNvPr id="873" name="楕円 872"/>
        <xdr:cNvSpPr/>
      </xdr:nvSpPr>
      <xdr:spPr>
        <a:xfrm>
          <a:off x="21272500" y="128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63326</xdr:rowOff>
    </xdr:from>
    <xdr:ext cx="534377" cy="259045"/>
    <xdr:sp macro="" textlink="">
      <xdr:nvSpPr>
        <xdr:cNvPr id="874" name="テキスト ボックス 873"/>
        <xdr:cNvSpPr txBox="1"/>
      </xdr:nvSpPr>
      <xdr:spPr>
        <a:xfrm>
          <a:off x="21056111" y="1292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13119</xdr:rowOff>
    </xdr:from>
    <xdr:to>
      <xdr:col>107</xdr:col>
      <xdr:colOff>101600</xdr:colOff>
      <xdr:row>75</xdr:row>
      <xdr:rowOff>114719</xdr:rowOff>
    </xdr:to>
    <xdr:sp macro="" textlink="">
      <xdr:nvSpPr>
        <xdr:cNvPr id="875" name="楕円 874"/>
        <xdr:cNvSpPr/>
      </xdr:nvSpPr>
      <xdr:spPr>
        <a:xfrm>
          <a:off x="20383500" y="128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105846</xdr:rowOff>
    </xdr:from>
    <xdr:ext cx="534377" cy="259045"/>
    <xdr:sp macro="" textlink="">
      <xdr:nvSpPr>
        <xdr:cNvPr id="876" name="テキスト ボックス 875"/>
        <xdr:cNvSpPr txBox="1"/>
      </xdr:nvSpPr>
      <xdr:spPr>
        <a:xfrm>
          <a:off x="20167111" y="129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14811</xdr:rowOff>
    </xdr:from>
    <xdr:to>
      <xdr:col>102</xdr:col>
      <xdr:colOff>165100</xdr:colOff>
      <xdr:row>74</xdr:row>
      <xdr:rowOff>116411</xdr:rowOff>
    </xdr:to>
    <xdr:sp macro="" textlink="">
      <xdr:nvSpPr>
        <xdr:cNvPr id="877" name="楕円 876"/>
        <xdr:cNvSpPr/>
      </xdr:nvSpPr>
      <xdr:spPr>
        <a:xfrm>
          <a:off x="19494500" y="127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107538</xdr:rowOff>
    </xdr:from>
    <xdr:ext cx="534377" cy="259045"/>
    <xdr:sp macro="" textlink="">
      <xdr:nvSpPr>
        <xdr:cNvPr id="878" name="テキスト ボックス 877"/>
        <xdr:cNvSpPr txBox="1"/>
      </xdr:nvSpPr>
      <xdr:spPr>
        <a:xfrm>
          <a:off x="19278111" y="1279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57833</xdr:rowOff>
    </xdr:from>
    <xdr:to>
      <xdr:col>98</xdr:col>
      <xdr:colOff>38100</xdr:colOff>
      <xdr:row>74</xdr:row>
      <xdr:rowOff>159433</xdr:rowOff>
    </xdr:to>
    <xdr:sp macro="" textlink="">
      <xdr:nvSpPr>
        <xdr:cNvPr id="879" name="楕円 878"/>
        <xdr:cNvSpPr/>
      </xdr:nvSpPr>
      <xdr:spPr>
        <a:xfrm>
          <a:off x="18605500" y="1274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150560</xdr:rowOff>
    </xdr:from>
    <xdr:ext cx="534377" cy="259045"/>
    <xdr:sp macro="" textlink="">
      <xdr:nvSpPr>
        <xdr:cNvPr id="880" name="テキスト ボックス 879"/>
        <xdr:cNvSpPr txBox="1"/>
      </xdr:nvSpPr>
      <xdr:spPr>
        <a:xfrm>
          <a:off x="18389111" y="12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本市においては、全ての項目で類似団体平均を下回っている。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きく減少となった普通建設事業費については、大洋小学校建設工事や学校給食センター統合に伴う改修工事、大洋児童クラブ整備工事等が令和３年度に完了し、令和４年度においては大規模な建設事業が無かったことから前年度比</a:t>
          </a:r>
          <a:r>
            <a:rPr kumimoji="1" lang="en-US" altLang="ja-JP" sz="1200">
              <a:latin typeface="ＭＳ Ｐゴシック" panose="020B0600070205080204" pitchFamily="50" charset="-128"/>
              <a:ea typeface="ＭＳ Ｐゴシック" panose="020B0600070205080204" pitchFamily="50" charset="-128"/>
            </a:rPr>
            <a:t>45,403</a:t>
          </a:r>
          <a:r>
            <a:rPr kumimoji="1" lang="ja-JP" altLang="en-US" sz="1200">
              <a:latin typeface="ＭＳ Ｐゴシック" panose="020B0600070205080204" pitchFamily="50" charset="-128"/>
              <a:ea typeface="ＭＳ Ｐゴシック" panose="020B0600070205080204" pitchFamily="50" charset="-128"/>
            </a:rPr>
            <a:t>円の減少となっている。</a:t>
          </a:r>
        </a:p>
        <a:p>
          <a:r>
            <a:rPr kumimoji="1" lang="ja-JP" altLang="en-US" sz="1200">
              <a:latin typeface="ＭＳ Ｐゴシック" panose="020B0600070205080204" pitchFamily="50" charset="-128"/>
              <a:ea typeface="ＭＳ Ｐゴシック" panose="020B0600070205080204" pitchFamily="50" charset="-128"/>
            </a:rPr>
            <a:t>　そのほか前年度から大きく増加している項目としては、物件費が原油高・物価高に伴う電気料の増加、大洋小学校開校に伴うスクールバス運行委託料の増加等により前年度比</a:t>
          </a:r>
          <a:r>
            <a:rPr kumimoji="1" lang="en-US" altLang="ja-JP" sz="1200">
              <a:latin typeface="ＭＳ Ｐゴシック" panose="020B0600070205080204" pitchFamily="50" charset="-128"/>
              <a:ea typeface="ＭＳ Ｐゴシック" panose="020B0600070205080204" pitchFamily="50" charset="-128"/>
            </a:rPr>
            <a:t>4,334</a:t>
          </a:r>
          <a:r>
            <a:rPr kumimoji="1" lang="ja-JP" altLang="en-US" sz="1200">
              <a:latin typeface="ＭＳ Ｐゴシック" panose="020B0600070205080204" pitchFamily="50" charset="-128"/>
              <a:ea typeface="ＭＳ Ｐゴシック" panose="020B0600070205080204" pitchFamily="50" charset="-128"/>
            </a:rPr>
            <a:t>円の増加となっており、公債費が既発債のうち平成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年度債の据置期間終了等により</a:t>
          </a:r>
          <a:r>
            <a:rPr kumimoji="1" lang="en-US" altLang="ja-JP" sz="1200">
              <a:latin typeface="ＭＳ Ｐゴシック" panose="020B0600070205080204" pitchFamily="50" charset="-128"/>
              <a:ea typeface="ＭＳ Ｐゴシック" panose="020B0600070205080204" pitchFamily="50" charset="-128"/>
            </a:rPr>
            <a:t>3,655</a:t>
          </a:r>
          <a:r>
            <a:rPr kumimoji="1" lang="ja-JP" altLang="en-US" sz="1200">
              <a:latin typeface="ＭＳ Ｐゴシック" panose="020B0600070205080204" pitchFamily="50" charset="-128"/>
              <a:ea typeface="ＭＳ Ｐゴシック" panose="020B0600070205080204" pitchFamily="50" charset="-128"/>
            </a:rPr>
            <a:t>円の増加となっている。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一方で扶助費については、前年度比</a:t>
          </a:r>
          <a:r>
            <a:rPr kumimoji="1" lang="en-US" altLang="ja-JP" sz="1200">
              <a:latin typeface="ＭＳ Ｐゴシック" panose="020B0600070205080204" pitchFamily="50" charset="-128"/>
              <a:ea typeface="ＭＳ Ｐゴシック" panose="020B0600070205080204" pitchFamily="50" charset="-128"/>
            </a:rPr>
            <a:t>13,219</a:t>
          </a:r>
          <a:r>
            <a:rPr kumimoji="1" lang="ja-JP" altLang="en-US" sz="1200">
              <a:latin typeface="ＭＳ Ｐゴシック" panose="020B0600070205080204" pitchFamily="50" charset="-128"/>
              <a:ea typeface="ＭＳ Ｐゴシック" panose="020B0600070205080204" pitchFamily="50" charset="-128"/>
            </a:rPr>
            <a:t>円と大幅な減少となっているが、これは令和３年度に実施した国の子育て世帯への臨時特別給付金や住民税非課税世帯等に対する臨時特別給付金等の新型コロナウイルス感染症関連の補助金が減少したことが要因となっている。</a:t>
          </a:r>
        </a:p>
        <a:p>
          <a:r>
            <a:rPr kumimoji="1" lang="ja-JP" altLang="en-US" sz="1200">
              <a:latin typeface="ＭＳ Ｐゴシック" panose="020B0600070205080204" pitchFamily="50" charset="-128"/>
              <a:ea typeface="ＭＳ Ｐゴシック" panose="020B0600070205080204" pitchFamily="50" charset="-128"/>
            </a:rPr>
            <a:t>　今後も、少子高齢化に伴う扶助費の高止まり、統合小学校整備や広域ごみ処理施設の建設等による普通建設事業費の増加、施設の老朽化や</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導入による物件費等の増加が見込まれる状況であり、引き続き特定財源の確保に努めるとともに、既存事業の見直しや徹底した経常経費抑制等により持続可能な財政運営に努める。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47,181
44,007
207.60
24,604,614
22,925,572
1,232,368
13,338,628
22,317,323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xdr:rowOff>
    </xdr:from>
    <xdr:to>
      <xdr:col>24</xdr:col>
      <xdr:colOff>63500</xdr:colOff>
      <xdr:row>37</xdr:row>
      <xdr:rowOff>154559</xdr:rowOff>
    </xdr:to>
    <xdr:cxnSp macro="">
      <xdr:nvCxnSpPr>
        <xdr:cNvPr id="61" name="直線コネクタ 60"/>
        <xdr:cNvCxnSpPr/>
      </xdr:nvCxnSpPr>
      <xdr:spPr>
        <a:xfrm>
          <a:off x="3797300" y="6353429"/>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9779</xdr:rowOff>
    </xdr:from>
    <xdr:to>
      <xdr:col>19</xdr:col>
      <xdr:colOff>177800</xdr:colOff>
      <xdr:row>38</xdr:row>
      <xdr:rowOff>28448</xdr:rowOff>
    </xdr:to>
    <xdr:cxnSp macro="">
      <xdr:nvCxnSpPr>
        <xdr:cNvPr id="64" name="直線コネクタ 63"/>
        <xdr:cNvCxnSpPr/>
      </xdr:nvCxnSpPr>
      <xdr:spPr>
        <a:xfrm flipV="1">
          <a:off x="2908300" y="6353429"/>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152464</xdr:rowOff>
    </xdr:from>
    <xdr:to>
      <xdr:col>15</xdr:col>
      <xdr:colOff>50800</xdr:colOff>
      <xdr:row>38</xdr:row>
      <xdr:rowOff>28448</xdr:rowOff>
    </xdr:to>
    <xdr:cxnSp macro="">
      <xdr:nvCxnSpPr>
        <xdr:cNvPr id="67" name="直線コネクタ 66"/>
        <xdr:cNvCxnSpPr/>
      </xdr:nvCxnSpPr>
      <xdr:spPr>
        <a:xfrm>
          <a:off x="2019300" y="6496114"/>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126936</xdr:rowOff>
    </xdr:from>
    <xdr:to>
      <xdr:col>10</xdr:col>
      <xdr:colOff>114300</xdr:colOff>
      <xdr:row>37</xdr:row>
      <xdr:rowOff>152464</xdr:rowOff>
    </xdr:to>
    <xdr:cxnSp macro="">
      <xdr:nvCxnSpPr>
        <xdr:cNvPr id="70" name="直線コネクタ 69"/>
        <xdr:cNvCxnSpPr/>
      </xdr:nvCxnSpPr>
      <xdr:spPr>
        <a:xfrm>
          <a:off x="1130300" y="6470586"/>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103759</xdr:rowOff>
    </xdr:from>
    <xdr:to>
      <xdr:col>24</xdr:col>
      <xdr:colOff>114300</xdr:colOff>
      <xdr:row>38</xdr:row>
      <xdr:rowOff>33910</xdr:rowOff>
    </xdr:to>
    <xdr:sp macro="" textlink="">
      <xdr:nvSpPr>
        <xdr:cNvPr id="80" name="楕円 79"/>
        <xdr:cNvSpPr/>
      </xdr:nvSpPr>
      <xdr:spPr>
        <a:xfrm>
          <a:off x="45847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18686</xdr:rowOff>
    </xdr:from>
    <xdr:ext cx="469744" cy="259045"/>
    <xdr:sp macro="" textlink="">
      <xdr:nvSpPr>
        <xdr:cNvPr id="81" name="議会費該当値テキスト"/>
        <xdr:cNvSpPr txBox="1"/>
      </xdr:nvSpPr>
      <xdr:spPr>
        <a:xfrm>
          <a:off x="4686300" y="636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130429</xdr:rowOff>
    </xdr:from>
    <xdr:to>
      <xdr:col>20</xdr:col>
      <xdr:colOff>38100</xdr:colOff>
      <xdr:row>37</xdr:row>
      <xdr:rowOff>60579</xdr:rowOff>
    </xdr:to>
    <xdr:sp macro="" textlink="">
      <xdr:nvSpPr>
        <xdr:cNvPr id="82" name="楕円 81"/>
        <xdr:cNvSpPr/>
      </xdr:nvSpPr>
      <xdr:spPr>
        <a:xfrm>
          <a:off x="3746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51706</xdr:rowOff>
    </xdr:from>
    <xdr:ext cx="469744" cy="259045"/>
    <xdr:sp macro="" textlink="">
      <xdr:nvSpPr>
        <xdr:cNvPr id="83" name="テキスト ボックス 82"/>
        <xdr:cNvSpPr txBox="1"/>
      </xdr:nvSpPr>
      <xdr:spPr>
        <a:xfrm>
          <a:off x="3562428" y="63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149098</xdr:rowOff>
    </xdr:from>
    <xdr:to>
      <xdr:col>15</xdr:col>
      <xdr:colOff>101600</xdr:colOff>
      <xdr:row>38</xdr:row>
      <xdr:rowOff>79248</xdr:rowOff>
    </xdr:to>
    <xdr:sp macro="" textlink="">
      <xdr:nvSpPr>
        <xdr:cNvPr id="84" name="楕円 83"/>
        <xdr:cNvSpPr/>
      </xdr:nvSpPr>
      <xdr:spPr>
        <a:xfrm>
          <a:off x="2857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70375</xdr:rowOff>
    </xdr:from>
    <xdr:ext cx="469744" cy="259045"/>
    <xdr:sp macro="" textlink="">
      <xdr:nvSpPr>
        <xdr:cNvPr id="85" name="テキスト ボックス 84"/>
        <xdr:cNvSpPr txBox="1"/>
      </xdr:nvSpPr>
      <xdr:spPr>
        <a:xfrm>
          <a:off x="2673428"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101664</xdr:rowOff>
    </xdr:from>
    <xdr:to>
      <xdr:col>10</xdr:col>
      <xdr:colOff>165100</xdr:colOff>
      <xdr:row>38</xdr:row>
      <xdr:rowOff>31814</xdr:rowOff>
    </xdr:to>
    <xdr:sp macro="" textlink="">
      <xdr:nvSpPr>
        <xdr:cNvPr id="86" name="楕円 85"/>
        <xdr:cNvSpPr/>
      </xdr:nvSpPr>
      <xdr:spPr>
        <a:xfrm>
          <a:off x="1968500" y="64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22941</xdr:rowOff>
    </xdr:from>
    <xdr:ext cx="469744" cy="259045"/>
    <xdr:sp macro="" textlink="">
      <xdr:nvSpPr>
        <xdr:cNvPr id="87" name="テキスト ボックス 86"/>
        <xdr:cNvSpPr txBox="1"/>
      </xdr:nvSpPr>
      <xdr:spPr>
        <a:xfrm>
          <a:off x="1784428" y="65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76136</xdr:rowOff>
    </xdr:from>
    <xdr:to>
      <xdr:col>6</xdr:col>
      <xdr:colOff>38100</xdr:colOff>
      <xdr:row>38</xdr:row>
      <xdr:rowOff>6286</xdr:rowOff>
    </xdr:to>
    <xdr:sp macro="" textlink="">
      <xdr:nvSpPr>
        <xdr:cNvPr id="88" name="楕円 87"/>
        <xdr:cNvSpPr/>
      </xdr:nvSpPr>
      <xdr:spPr>
        <a:xfrm>
          <a:off x="1079500" y="6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168863</xdr:rowOff>
    </xdr:from>
    <xdr:ext cx="469744" cy="259045"/>
    <xdr:sp macro="" textlink="">
      <xdr:nvSpPr>
        <xdr:cNvPr id="89" name="テキスト ボックス 88"/>
        <xdr:cNvSpPr txBox="1"/>
      </xdr:nvSpPr>
      <xdr:spPr>
        <a:xfrm>
          <a:off x="895428" y="6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38005</xdr:rowOff>
    </xdr:from>
    <xdr:to>
      <xdr:col>24</xdr:col>
      <xdr:colOff>62865</xdr:colOff>
      <xdr:row>57</xdr:row>
      <xdr:rowOff>61235</xdr:rowOff>
    </xdr:to>
    <xdr:cxnSp macro="">
      <xdr:nvCxnSpPr>
        <xdr:cNvPr id="111" name="直線コネクタ 110"/>
        <xdr:cNvCxnSpPr/>
      </xdr:nvCxnSpPr>
      <xdr:spPr>
        <a:xfrm flipV="1">
          <a:off x="4633595" y="8953405"/>
          <a:ext cx="1270" cy="88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65062</xdr:rowOff>
    </xdr:from>
    <xdr:ext cx="534377" cy="259045"/>
    <xdr:sp macro="" textlink="">
      <xdr:nvSpPr>
        <xdr:cNvPr id="112" name="総務費最小値テキスト"/>
        <xdr:cNvSpPr txBox="1"/>
      </xdr:nvSpPr>
      <xdr:spPr>
        <a:xfrm>
          <a:off x="4686300" y="98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61235</xdr:rowOff>
    </xdr:from>
    <xdr:to>
      <xdr:col>24</xdr:col>
      <xdr:colOff>152400</xdr:colOff>
      <xdr:row>57</xdr:row>
      <xdr:rowOff>61235</xdr:rowOff>
    </xdr:to>
    <xdr:cxnSp macro="">
      <xdr:nvCxnSpPr>
        <xdr:cNvPr id="113" name="直線コネクタ 112"/>
        <xdr:cNvCxnSpPr/>
      </xdr:nvCxnSpPr>
      <xdr:spPr>
        <a:xfrm>
          <a:off x="4546600" y="98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156132</xdr:rowOff>
    </xdr:from>
    <xdr:ext cx="599010" cy="259045"/>
    <xdr:sp macro="" textlink="">
      <xdr:nvSpPr>
        <xdr:cNvPr id="114" name="総務費最大値テキスト"/>
        <xdr:cNvSpPr txBox="1"/>
      </xdr:nvSpPr>
      <xdr:spPr>
        <a:xfrm>
          <a:off x="4686300" y="87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38005</xdr:rowOff>
    </xdr:from>
    <xdr:to>
      <xdr:col>24</xdr:col>
      <xdr:colOff>152400</xdr:colOff>
      <xdr:row>52</xdr:row>
      <xdr:rowOff>38005</xdr:rowOff>
    </xdr:to>
    <xdr:cxnSp macro="">
      <xdr:nvCxnSpPr>
        <xdr:cNvPr id="115" name="直線コネクタ 114"/>
        <xdr:cNvCxnSpPr/>
      </xdr:nvCxnSpPr>
      <xdr:spPr>
        <a:xfrm>
          <a:off x="4546600" y="895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61235</xdr:rowOff>
    </xdr:from>
    <xdr:to>
      <xdr:col>24</xdr:col>
      <xdr:colOff>63500</xdr:colOff>
      <xdr:row>57</xdr:row>
      <xdr:rowOff>74929</xdr:rowOff>
    </xdr:to>
    <xdr:cxnSp macro="">
      <xdr:nvCxnSpPr>
        <xdr:cNvPr id="116" name="直線コネクタ 115"/>
        <xdr:cNvCxnSpPr/>
      </xdr:nvCxnSpPr>
      <xdr:spPr>
        <a:xfrm flipV="1">
          <a:off x="3797300" y="9833885"/>
          <a:ext cx="8382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89365</xdr:rowOff>
    </xdr:from>
    <xdr:ext cx="599010" cy="259045"/>
    <xdr:sp macro="" textlink="">
      <xdr:nvSpPr>
        <xdr:cNvPr id="117" name="総務費平均値テキスト"/>
        <xdr:cNvSpPr txBox="1"/>
      </xdr:nvSpPr>
      <xdr:spPr>
        <a:xfrm>
          <a:off x="4686300" y="9347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66488</xdr:rowOff>
    </xdr:from>
    <xdr:to>
      <xdr:col>24</xdr:col>
      <xdr:colOff>114300</xdr:colOff>
      <xdr:row>55</xdr:row>
      <xdr:rowOff>168088</xdr:rowOff>
    </xdr:to>
    <xdr:sp macro="" textlink="">
      <xdr:nvSpPr>
        <xdr:cNvPr id="118" name="フローチャート: 判断 117"/>
        <xdr:cNvSpPr/>
      </xdr:nvSpPr>
      <xdr:spPr>
        <a:xfrm>
          <a:off x="4584700" y="94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159753</xdr:rowOff>
    </xdr:from>
    <xdr:to>
      <xdr:col>19</xdr:col>
      <xdr:colOff>177800</xdr:colOff>
      <xdr:row>57</xdr:row>
      <xdr:rowOff>74929</xdr:rowOff>
    </xdr:to>
    <xdr:cxnSp macro="">
      <xdr:nvCxnSpPr>
        <xdr:cNvPr id="119" name="直線コネクタ 118"/>
        <xdr:cNvCxnSpPr/>
      </xdr:nvCxnSpPr>
      <xdr:spPr>
        <a:xfrm>
          <a:off x="2908300" y="9418053"/>
          <a:ext cx="889000" cy="42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37451</xdr:rowOff>
    </xdr:from>
    <xdr:to>
      <xdr:col>20</xdr:col>
      <xdr:colOff>38100</xdr:colOff>
      <xdr:row>55</xdr:row>
      <xdr:rowOff>139051</xdr:rowOff>
    </xdr:to>
    <xdr:sp macro="" textlink="">
      <xdr:nvSpPr>
        <xdr:cNvPr id="120" name="フローチャート: 判断 119"/>
        <xdr:cNvSpPr/>
      </xdr:nvSpPr>
      <xdr:spPr>
        <a:xfrm>
          <a:off x="37465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155578</xdr:rowOff>
    </xdr:from>
    <xdr:ext cx="599010" cy="259045"/>
    <xdr:sp macro="" textlink="">
      <xdr:nvSpPr>
        <xdr:cNvPr id="121" name="テキスト ボックス 120"/>
        <xdr:cNvSpPr txBox="1"/>
      </xdr:nvSpPr>
      <xdr:spPr>
        <a:xfrm>
          <a:off x="3497795" y="9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159753</xdr:rowOff>
    </xdr:from>
    <xdr:to>
      <xdr:col>15</xdr:col>
      <xdr:colOff>50800</xdr:colOff>
      <xdr:row>57</xdr:row>
      <xdr:rowOff>102237</xdr:rowOff>
    </xdr:to>
    <xdr:cxnSp macro="">
      <xdr:nvCxnSpPr>
        <xdr:cNvPr id="122" name="直線コネクタ 121"/>
        <xdr:cNvCxnSpPr/>
      </xdr:nvCxnSpPr>
      <xdr:spPr>
        <a:xfrm flipV="1">
          <a:off x="2019300" y="9418053"/>
          <a:ext cx="889000" cy="45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168622</xdr:rowOff>
    </xdr:from>
    <xdr:to>
      <xdr:col>15</xdr:col>
      <xdr:colOff>101600</xdr:colOff>
      <xdr:row>53</xdr:row>
      <xdr:rowOff>98772</xdr:rowOff>
    </xdr:to>
    <xdr:sp macro="" textlink="">
      <xdr:nvSpPr>
        <xdr:cNvPr id="123" name="フローチャート: 判断 122"/>
        <xdr:cNvSpPr/>
      </xdr:nvSpPr>
      <xdr:spPr>
        <a:xfrm>
          <a:off x="2857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115299</xdr:rowOff>
    </xdr:from>
    <xdr:ext cx="599010" cy="259045"/>
    <xdr:sp macro="" textlink="">
      <xdr:nvSpPr>
        <xdr:cNvPr id="124" name="テキスト ボックス 123"/>
        <xdr:cNvSpPr txBox="1"/>
      </xdr:nvSpPr>
      <xdr:spPr>
        <a:xfrm>
          <a:off x="2608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59050</xdr:rowOff>
    </xdr:from>
    <xdr:to>
      <xdr:col>10</xdr:col>
      <xdr:colOff>114300</xdr:colOff>
      <xdr:row>57</xdr:row>
      <xdr:rowOff>102237</xdr:rowOff>
    </xdr:to>
    <xdr:cxnSp macro="">
      <xdr:nvCxnSpPr>
        <xdr:cNvPr id="125" name="直線コネクタ 124"/>
        <xdr:cNvCxnSpPr/>
      </xdr:nvCxnSpPr>
      <xdr:spPr>
        <a:xfrm>
          <a:off x="1130300" y="9831700"/>
          <a:ext cx="8890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99370</xdr:rowOff>
    </xdr:from>
    <xdr:to>
      <xdr:col>10</xdr:col>
      <xdr:colOff>165100</xdr:colOff>
      <xdr:row>56</xdr:row>
      <xdr:rowOff>29520</xdr:rowOff>
    </xdr:to>
    <xdr:sp macro="" textlink="">
      <xdr:nvSpPr>
        <xdr:cNvPr id="126" name="フローチャート: 判断 125"/>
        <xdr:cNvSpPr/>
      </xdr:nvSpPr>
      <xdr:spPr>
        <a:xfrm>
          <a:off x="1968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46047</xdr:rowOff>
    </xdr:from>
    <xdr:ext cx="599010" cy="259045"/>
    <xdr:sp macro="" textlink="">
      <xdr:nvSpPr>
        <xdr:cNvPr id="127" name="テキスト ボックス 126"/>
        <xdr:cNvSpPr txBox="1"/>
      </xdr:nvSpPr>
      <xdr:spPr>
        <a:xfrm>
          <a:off x="1719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28412</xdr:rowOff>
    </xdr:from>
    <xdr:to>
      <xdr:col>6</xdr:col>
      <xdr:colOff>38100</xdr:colOff>
      <xdr:row>56</xdr:row>
      <xdr:rowOff>130012</xdr:rowOff>
    </xdr:to>
    <xdr:sp macro="" textlink="">
      <xdr:nvSpPr>
        <xdr:cNvPr id="128" name="フローチャート: 判断 127"/>
        <xdr:cNvSpPr/>
      </xdr:nvSpPr>
      <xdr:spPr>
        <a:xfrm>
          <a:off x="1079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146539</xdr:rowOff>
    </xdr:from>
    <xdr:ext cx="534377" cy="259045"/>
    <xdr:sp macro="" textlink="">
      <xdr:nvSpPr>
        <xdr:cNvPr id="129" name="テキスト ボックス 128"/>
        <xdr:cNvSpPr txBox="1"/>
      </xdr:nvSpPr>
      <xdr:spPr>
        <a:xfrm>
          <a:off x="863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10435</xdr:rowOff>
    </xdr:from>
    <xdr:to>
      <xdr:col>24</xdr:col>
      <xdr:colOff>114300</xdr:colOff>
      <xdr:row>57</xdr:row>
      <xdr:rowOff>112035</xdr:rowOff>
    </xdr:to>
    <xdr:sp macro="" textlink="">
      <xdr:nvSpPr>
        <xdr:cNvPr id="135" name="楕円 134"/>
        <xdr:cNvSpPr/>
      </xdr:nvSpPr>
      <xdr:spPr>
        <a:xfrm>
          <a:off x="4584700" y="978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96812</xdr:rowOff>
    </xdr:from>
    <xdr:ext cx="534377" cy="259045"/>
    <xdr:sp macro="" textlink="">
      <xdr:nvSpPr>
        <xdr:cNvPr id="136" name="総務費該当値テキスト"/>
        <xdr:cNvSpPr txBox="1"/>
      </xdr:nvSpPr>
      <xdr:spPr>
        <a:xfrm>
          <a:off x="4686300" y="969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24129</xdr:rowOff>
    </xdr:from>
    <xdr:to>
      <xdr:col>20</xdr:col>
      <xdr:colOff>38100</xdr:colOff>
      <xdr:row>57</xdr:row>
      <xdr:rowOff>125729</xdr:rowOff>
    </xdr:to>
    <xdr:sp macro="" textlink="">
      <xdr:nvSpPr>
        <xdr:cNvPr id="137" name="楕円 136"/>
        <xdr:cNvSpPr/>
      </xdr:nvSpPr>
      <xdr:spPr>
        <a:xfrm>
          <a:off x="3746500" y="97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116856</xdr:rowOff>
    </xdr:from>
    <xdr:ext cx="534377" cy="259045"/>
    <xdr:sp macro="" textlink="">
      <xdr:nvSpPr>
        <xdr:cNvPr id="138" name="テキスト ボックス 137"/>
        <xdr:cNvSpPr txBox="1"/>
      </xdr:nvSpPr>
      <xdr:spPr>
        <a:xfrm>
          <a:off x="3530111" y="98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108953</xdr:rowOff>
    </xdr:from>
    <xdr:to>
      <xdr:col>15</xdr:col>
      <xdr:colOff>101600</xdr:colOff>
      <xdr:row>55</xdr:row>
      <xdr:rowOff>39103</xdr:rowOff>
    </xdr:to>
    <xdr:sp macro="" textlink="">
      <xdr:nvSpPr>
        <xdr:cNvPr id="139" name="楕円 138"/>
        <xdr:cNvSpPr/>
      </xdr:nvSpPr>
      <xdr:spPr>
        <a:xfrm>
          <a:off x="2857500" y="93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30230</xdr:rowOff>
    </xdr:from>
    <xdr:ext cx="599010" cy="259045"/>
    <xdr:sp macro="" textlink="">
      <xdr:nvSpPr>
        <xdr:cNvPr id="140" name="テキスト ボックス 139"/>
        <xdr:cNvSpPr txBox="1"/>
      </xdr:nvSpPr>
      <xdr:spPr>
        <a:xfrm>
          <a:off x="2608795" y="945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51437</xdr:rowOff>
    </xdr:from>
    <xdr:to>
      <xdr:col>10</xdr:col>
      <xdr:colOff>165100</xdr:colOff>
      <xdr:row>57</xdr:row>
      <xdr:rowOff>153037</xdr:rowOff>
    </xdr:to>
    <xdr:sp macro="" textlink="">
      <xdr:nvSpPr>
        <xdr:cNvPr id="141" name="楕円 140"/>
        <xdr:cNvSpPr/>
      </xdr:nvSpPr>
      <xdr:spPr>
        <a:xfrm>
          <a:off x="1968500" y="98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144164</xdr:rowOff>
    </xdr:from>
    <xdr:ext cx="534377" cy="259045"/>
    <xdr:sp macro="" textlink="">
      <xdr:nvSpPr>
        <xdr:cNvPr id="142" name="テキスト ボックス 141"/>
        <xdr:cNvSpPr txBox="1"/>
      </xdr:nvSpPr>
      <xdr:spPr>
        <a:xfrm>
          <a:off x="1752111" y="99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8250</xdr:rowOff>
    </xdr:from>
    <xdr:to>
      <xdr:col>6</xdr:col>
      <xdr:colOff>38100</xdr:colOff>
      <xdr:row>57</xdr:row>
      <xdr:rowOff>109850</xdr:rowOff>
    </xdr:to>
    <xdr:sp macro="" textlink="">
      <xdr:nvSpPr>
        <xdr:cNvPr id="143" name="楕円 142"/>
        <xdr:cNvSpPr/>
      </xdr:nvSpPr>
      <xdr:spPr>
        <a:xfrm>
          <a:off x="1079500" y="97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100977</xdr:rowOff>
    </xdr:from>
    <xdr:ext cx="534377" cy="259045"/>
    <xdr:sp macro="" textlink="">
      <xdr:nvSpPr>
        <xdr:cNvPr id="144" name="テキスト ボックス 143"/>
        <xdr:cNvSpPr txBox="1"/>
      </xdr:nvSpPr>
      <xdr:spPr>
        <a:xfrm>
          <a:off x="863111" y="98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1" name="直線コネクタ 170"/>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2" name="民生費最小値テキスト"/>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3" name="直線コネクタ 172"/>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4" name="民生費最大値テキスト"/>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5" name="直線コネクタ 174"/>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97529</xdr:rowOff>
    </xdr:from>
    <xdr:to>
      <xdr:col>24</xdr:col>
      <xdr:colOff>63500</xdr:colOff>
      <xdr:row>76</xdr:row>
      <xdr:rowOff>111364</xdr:rowOff>
    </xdr:to>
    <xdr:cxnSp macro="">
      <xdr:nvCxnSpPr>
        <xdr:cNvPr id="176" name="直線コネクタ 175"/>
        <xdr:cNvCxnSpPr/>
      </xdr:nvCxnSpPr>
      <xdr:spPr>
        <a:xfrm>
          <a:off x="3797300" y="12956279"/>
          <a:ext cx="838200" cy="18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77" name="民生費平均値テキスト"/>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78" name="フローチャート: 判断 177"/>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97529</xdr:rowOff>
    </xdr:from>
    <xdr:to>
      <xdr:col>19</xdr:col>
      <xdr:colOff>177800</xdr:colOff>
      <xdr:row>76</xdr:row>
      <xdr:rowOff>156845</xdr:rowOff>
    </xdr:to>
    <xdr:cxnSp macro="">
      <xdr:nvCxnSpPr>
        <xdr:cNvPr id="179" name="直線コネクタ 178"/>
        <xdr:cNvCxnSpPr/>
      </xdr:nvCxnSpPr>
      <xdr:spPr>
        <a:xfrm flipV="1">
          <a:off x="2908300" y="12956279"/>
          <a:ext cx="889000" cy="2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0" name="フローチャート: 判断 179"/>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1" name="テキスト ボックス 180"/>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156845</xdr:rowOff>
    </xdr:from>
    <xdr:to>
      <xdr:col>15</xdr:col>
      <xdr:colOff>50800</xdr:colOff>
      <xdr:row>77</xdr:row>
      <xdr:rowOff>140951</xdr:rowOff>
    </xdr:to>
    <xdr:cxnSp macro="">
      <xdr:nvCxnSpPr>
        <xdr:cNvPr id="182" name="直線コネクタ 181"/>
        <xdr:cNvCxnSpPr/>
      </xdr:nvCxnSpPr>
      <xdr:spPr>
        <a:xfrm flipV="1">
          <a:off x="2019300" y="13187045"/>
          <a:ext cx="889000" cy="15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3" name="フローチャート: 判断 182"/>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4" name="テキスト ボックス 183"/>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122098</xdr:rowOff>
    </xdr:from>
    <xdr:to>
      <xdr:col>10</xdr:col>
      <xdr:colOff>114300</xdr:colOff>
      <xdr:row>77</xdr:row>
      <xdr:rowOff>140951</xdr:rowOff>
    </xdr:to>
    <xdr:cxnSp macro="">
      <xdr:nvCxnSpPr>
        <xdr:cNvPr id="185" name="直線コネクタ 184"/>
        <xdr:cNvCxnSpPr/>
      </xdr:nvCxnSpPr>
      <xdr:spPr>
        <a:xfrm>
          <a:off x="1130300" y="13323748"/>
          <a:ext cx="889000" cy="1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6" name="フローチャート: 判断 185"/>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87" name="テキスト ボックス 186"/>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88" name="フローチャート: 判断 187"/>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89" name="テキスト ボックス 188"/>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60564</xdr:rowOff>
    </xdr:from>
    <xdr:to>
      <xdr:col>24</xdr:col>
      <xdr:colOff>114300</xdr:colOff>
      <xdr:row>76</xdr:row>
      <xdr:rowOff>162164</xdr:rowOff>
    </xdr:to>
    <xdr:sp macro="" textlink="">
      <xdr:nvSpPr>
        <xdr:cNvPr id="195" name="楕円 194"/>
        <xdr:cNvSpPr/>
      </xdr:nvSpPr>
      <xdr:spPr>
        <a:xfrm>
          <a:off x="4584700" y="130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38991</xdr:rowOff>
    </xdr:from>
    <xdr:ext cx="599010" cy="259045"/>
    <xdr:sp macro="" textlink="">
      <xdr:nvSpPr>
        <xdr:cNvPr id="196" name="民生費該当値テキスト"/>
        <xdr:cNvSpPr txBox="1"/>
      </xdr:nvSpPr>
      <xdr:spPr>
        <a:xfrm>
          <a:off x="4686300" y="1306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46729</xdr:rowOff>
    </xdr:from>
    <xdr:to>
      <xdr:col>20</xdr:col>
      <xdr:colOff>38100</xdr:colOff>
      <xdr:row>75</xdr:row>
      <xdr:rowOff>148329</xdr:rowOff>
    </xdr:to>
    <xdr:sp macro="" textlink="">
      <xdr:nvSpPr>
        <xdr:cNvPr id="197" name="楕円 196"/>
        <xdr:cNvSpPr/>
      </xdr:nvSpPr>
      <xdr:spPr>
        <a:xfrm>
          <a:off x="3746500" y="129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139456</xdr:rowOff>
    </xdr:from>
    <xdr:ext cx="599010" cy="259045"/>
    <xdr:sp macro="" textlink="">
      <xdr:nvSpPr>
        <xdr:cNvPr id="198" name="テキスト ボックス 197"/>
        <xdr:cNvSpPr txBox="1"/>
      </xdr:nvSpPr>
      <xdr:spPr>
        <a:xfrm>
          <a:off x="3497795" y="12998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106045</xdr:rowOff>
    </xdr:from>
    <xdr:to>
      <xdr:col>15</xdr:col>
      <xdr:colOff>101600</xdr:colOff>
      <xdr:row>77</xdr:row>
      <xdr:rowOff>36195</xdr:rowOff>
    </xdr:to>
    <xdr:sp macro="" textlink="">
      <xdr:nvSpPr>
        <xdr:cNvPr id="199" name="楕円 198"/>
        <xdr:cNvSpPr/>
      </xdr:nvSpPr>
      <xdr:spPr>
        <a:xfrm>
          <a:off x="2857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27322</xdr:rowOff>
    </xdr:from>
    <xdr:ext cx="599010" cy="259045"/>
    <xdr:sp macro="" textlink="">
      <xdr:nvSpPr>
        <xdr:cNvPr id="200" name="テキスト ボックス 199"/>
        <xdr:cNvSpPr txBox="1"/>
      </xdr:nvSpPr>
      <xdr:spPr>
        <a:xfrm>
          <a:off x="2608795" y="1322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90151</xdr:rowOff>
    </xdr:from>
    <xdr:to>
      <xdr:col>10</xdr:col>
      <xdr:colOff>165100</xdr:colOff>
      <xdr:row>78</xdr:row>
      <xdr:rowOff>20301</xdr:rowOff>
    </xdr:to>
    <xdr:sp macro="" textlink="">
      <xdr:nvSpPr>
        <xdr:cNvPr id="201" name="楕円 200"/>
        <xdr:cNvSpPr/>
      </xdr:nvSpPr>
      <xdr:spPr>
        <a:xfrm>
          <a:off x="1968500" y="132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11428</xdr:rowOff>
    </xdr:from>
    <xdr:ext cx="599010" cy="259045"/>
    <xdr:sp macro="" textlink="">
      <xdr:nvSpPr>
        <xdr:cNvPr id="202" name="テキスト ボックス 201"/>
        <xdr:cNvSpPr txBox="1"/>
      </xdr:nvSpPr>
      <xdr:spPr>
        <a:xfrm>
          <a:off x="1719795" y="1338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71298</xdr:rowOff>
    </xdr:from>
    <xdr:to>
      <xdr:col>6</xdr:col>
      <xdr:colOff>38100</xdr:colOff>
      <xdr:row>78</xdr:row>
      <xdr:rowOff>1448</xdr:rowOff>
    </xdr:to>
    <xdr:sp macro="" textlink="">
      <xdr:nvSpPr>
        <xdr:cNvPr id="203" name="楕円 202"/>
        <xdr:cNvSpPr/>
      </xdr:nvSpPr>
      <xdr:spPr>
        <a:xfrm>
          <a:off x="1079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164025</xdr:rowOff>
    </xdr:from>
    <xdr:ext cx="599010" cy="259045"/>
    <xdr:sp macro="" textlink="">
      <xdr:nvSpPr>
        <xdr:cNvPr id="204" name="テキスト ボックス 203"/>
        <xdr:cNvSpPr txBox="1"/>
      </xdr:nvSpPr>
      <xdr:spPr>
        <a:xfrm>
          <a:off x="830795" y="1336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27" name="直線コネクタ 226"/>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28" name="衛生費最小値テキスト"/>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29" name="直線コネクタ 228"/>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0" name="衛生費最大値テキスト"/>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1" name="直線コネクタ 230"/>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57702</xdr:rowOff>
    </xdr:from>
    <xdr:to>
      <xdr:col>24</xdr:col>
      <xdr:colOff>63500</xdr:colOff>
      <xdr:row>93</xdr:row>
      <xdr:rowOff>106896</xdr:rowOff>
    </xdr:to>
    <xdr:cxnSp macro="">
      <xdr:nvCxnSpPr>
        <xdr:cNvPr id="232" name="直線コネクタ 231"/>
        <xdr:cNvCxnSpPr/>
      </xdr:nvCxnSpPr>
      <xdr:spPr>
        <a:xfrm flipV="1">
          <a:off x="3797300" y="16002552"/>
          <a:ext cx="8382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1742</xdr:rowOff>
    </xdr:from>
    <xdr:ext cx="534377" cy="259045"/>
    <xdr:sp macro="" textlink="">
      <xdr:nvSpPr>
        <xdr:cNvPr id="233" name="衛生費平均値テキスト"/>
        <xdr:cNvSpPr txBox="1"/>
      </xdr:nvSpPr>
      <xdr:spPr>
        <a:xfrm>
          <a:off x="4686300" y="15946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4" name="フローチャート: 判断 233"/>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106896</xdr:rowOff>
    </xdr:from>
    <xdr:to>
      <xdr:col>19</xdr:col>
      <xdr:colOff>177800</xdr:colOff>
      <xdr:row>95</xdr:row>
      <xdr:rowOff>74068</xdr:rowOff>
    </xdr:to>
    <xdr:cxnSp macro="">
      <xdr:nvCxnSpPr>
        <xdr:cNvPr id="235" name="直線コネクタ 234"/>
        <xdr:cNvCxnSpPr/>
      </xdr:nvCxnSpPr>
      <xdr:spPr>
        <a:xfrm flipV="1">
          <a:off x="2908300" y="16051746"/>
          <a:ext cx="889000" cy="3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6" name="フローチャート: 判断 235"/>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37" name="テキスト ボックス 236"/>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74068</xdr:rowOff>
    </xdr:from>
    <xdr:to>
      <xdr:col>15</xdr:col>
      <xdr:colOff>50800</xdr:colOff>
      <xdr:row>95</xdr:row>
      <xdr:rowOff>157211</xdr:rowOff>
    </xdr:to>
    <xdr:cxnSp macro="">
      <xdr:nvCxnSpPr>
        <xdr:cNvPr id="238" name="直線コネクタ 237"/>
        <xdr:cNvCxnSpPr/>
      </xdr:nvCxnSpPr>
      <xdr:spPr>
        <a:xfrm flipV="1">
          <a:off x="2019300" y="16361818"/>
          <a:ext cx="889000" cy="8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39" name="フローチャート: 判断 238"/>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105940</xdr:rowOff>
    </xdr:from>
    <xdr:ext cx="534377" cy="259045"/>
    <xdr:sp macro="" textlink="">
      <xdr:nvSpPr>
        <xdr:cNvPr id="240" name="テキスト ボックス 239"/>
        <xdr:cNvSpPr txBox="1"/>
      </xdr:nvSpPr>
      <xdr:spPr>
        <a:xfrm>
          <a:off x="2641111" y="158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151564</xdr:rowOff>
    </xdr:from>
    <xdr:to>
      <xdr:col>10</xdr:col>
      <xdr:colOff>114300</xdr:colOff>
      <xdr:row>95</xdr:row>
      <xdr:rowOff>157211</xdr:rowOff>
    </xdr:to>
    <xdr:cxnSp macro="">
      <xdr:nvCxnSpPr>
        <xdr:cNvPr id="241" name="直線コネクタ 240"/>
        <xdr:cNvCxnSpPr/>
      </xdr:nvCxnSpPr>
      <xdr:spPr>
        <a:xfrm>
          <a:off x="1130300" y="16439314"/>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2" name="フローチャート: 判断 241"/>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3" name="テキスト ボックス 242"/>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4" name="フローチャート: 判断 243"/>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84611</xdr:rowOff>
    </xdr:from>
    <xdr:ext cx="534377" cy="259045"/>
    <xdr:sp macro="" textlink="">
      <xdr:nvSpPr>
        <xdr:cNvPr id="245" name="テキスト ボックス 244"/>
        <xdr:cNvSpPr txBox="1"/>
      </xdr:nvSpPr>
      <xdr:spPr>
        <a:xfrm>
          <a:off x="86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6902</xdr:rowOff>
    </xdr:from>
    <xdr:to>
      <xdr:col>24</xdr:col>
      <xdr:colOff>114300</xdr:colOff>
      <xdr:row>93</xdr:row>
      <xdr:rowOff>108502</xdr:rowOff>
    </xdr:to>
    <xdr:sp macro="" textlink="">
      <xdr:nvSpPr>
        <xdr:cNvPr id="251" name="楕円 250"/>
        <xdr:cNvSpPr/>
      </xdr:nvSpPr>
      <xdr:spPr>
        <a:xfrm>
          <a:off x="4584700" y="159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29779</xdr:rowOff>
    </xdr:from>
    <xdr:ext cx="534377" cy="259045"/>
    <xdr:sp macro="" textlink="">
      <xdr:nvSpPr>
        <xdr:cNvPr id="252" name="衛生費該当値テキスト"/>
        <xdr:cNvSpPr txBox="1"/>
      </xdr:nvSpPr>
      <xdr:spPr>
        <a:xfrm>
          <a:off x="4686300" y="158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56096</xdr:rowOff>
    </xdr:from>
    <xdr:to>
      <xdr:col>20</xdr:col>
      <xdr:colOff>38100</xdr:colOff>
      <xdr:row>93</xdr:row>
      <xdr:rowOff>157696</xdr:rowOff>
    </xdr:to>
    <xdr:sp macro="" textlink="">
      <xdr:nvSpPr>
        <xdr:cNvPr id="253" name="楕円 252"/>
        <xdr:cNvSpPr/>
      </xdr:nvSpPr>
      <xdr:spPr>
        <a:xfrm>
          <a:off x="3746500" y="16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148823</xdr:rowOff>
    </xdr:from>
    <xdr:ext cx="534377" cy="259045"/>
    <xdr:sp macro="" textlink="">
      <xdr:nvSpPr>
        <xdr:cNvPr id="254" name="テキスト ボックス 253"/>
        <xdr:cNvSpPr txBox="1"/>
      </xdr:nvSpPr>
      <xdr:spPr>
        <a:xfrm>
          <a:off x="3530111" y="160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23268</xdr:rowOff>
    </xdr:from>
    <xdr:to>
      <xdr:col>15</xdr:col>
      <xdr:colOff>101600</xdr:colOff>
      <xdr:row>95</xdr:row>
      <xdr:rowOff>124868</xdr:rowOff>
    </xdr:to>
    <xdr:sp macro="" textlink="">
      <xdr:nvSpPr>
        <xdr:cNvPr id="255" name="楕円 254"/>
        <xdr:cNvSpPr/>
      </xdr:nvSpPr>
      <xdr:spPr>
        <a:xfrm>
          <a:off x="2857500" y="163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115995</xdr:rowOff>
    </xdr:from>
    <xdr:ext cx="534377" cy="259045"/>
    <xdr:sp macro="" textlink="">
      <xdr:nvSpPr>
        <xdr:cNvPr id="256" name="テキスト ボックス 255"/>
        <xdr:cNvSpPr txBox="1"/>
      </xdr:nvSpPr>
      <xdr:spPr>
        <a:xfrm>
          <a:off x="2641111" y="164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106411</xdr:rowOff>
    </xdr:from>
    <xdr:to>
      <xdr:col>10</xdr:col>
      <xdr:colOff>165100</xdr:colOff>
      <xdr:row>96</xdr:row>
      <xdr:rowOff>36561</xdr:rowOff>
    </xdr:to>
    <xdr:sp macro="" textlink="">
      <xdr:nvSpPr>
        <xdr:cNvPr id="257" name="楕円 256"/>
        <xdr:cNvSpPr/>
      </xdr:nvSpPr>
      <xdr:spPr>
        <a:xfrm>
          <a:off x="1968500" y="163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27688</xdr:rowOff>
    </xdr:from>
    <xdr:ext cx="534377" cy="259045"/>
    <xdr:sp macro="" textlink="">
      <xdr:nvSpPr>
        <xdr:cNvPr id="258" name="テキスト ボックス 257"/>
        <xdr:cNvSpPr txBox="1"/>
      </xdr:nvSpPr>
      <xdr:spPr>
        <a:xfrm>
          <a:off x="1752111" y="16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100764</xdr:rowOff>
    </xdr:from>
    <xdr:to>
      <xdr:col>6</xdr:col>
      <xdr:colOff>38100</xdr:colOff>
      <xdr:row>96</xdr:row>
      <xdr:rowOff>30914</xdr:rowOff>
    </xdr:to>
    <xdr:sp macro="" textlink="">
      <xdr:nvSpPr>
        <xdr:cNvPr id="259" name="楕円 258"/>
        <xdr:cNvSpPr/>
      </xdr:nvSpPr>
      <xdr:spPr>
        <a:xfrm>
          <a:off x="1079500" y="163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22041</xdr:rowOff>
    </xdr:from>
    <xdr:ext cx="534377" cy="259045"/>
    <xdr:sp macro="" textlink="">
      <xdr:nvSpPr>
        <xdr:cNvPr id="260" name="テキスト ボックス 259"/>
        <xdr:cNvSpPr txBox="1"/>
      </xdr:nvSpPr>
      <xdr:spPr>
        <a:xfrm>
          <a:off x="863111" y="164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6" name="直線コネクタ 285"/>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89" name="労働費最大値テキスト"/>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0" name="直線コネクタ 289"/>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93001</xdr:rowOff>
    </xdr:from>
    <xdr:to>
      <xdr:col>55</xdr:col>
      <xdr:colOff>0</xdr:colOff>
      <xdr:row>39</xdr:row>
      <xdr:rowOff>93163</xdr:rowOff>
    </xdr:to>
    <xdr:cxnSp macro="">
      <xdr:nvCxnSpPr>
        <xdr:cNvPr id="291" name="直線コネクタ 290"/>
        <xdr:cNvCxnSpPr/>
      </xdr:nvCxnSpPr>
      <xdr:spPr>
        <a:xfrm flipV="1">
          <a:off x="9639300" y="6779551"/>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2" name="労働費平均値テキスト"/>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3" name="フローチャート: 判断 292"/>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93163</xdr:rowOff>
    </xdr:from>
    <xdr:to>
      <xdr:col>50</xdr:col>
      <xdr:colOff>114300</xdr:colOff>
      <xdr:row>39</xdr:row>
      <xdr:rowOff>97899</xdr:rowOff>
    </xdr:to>
    <xdr:cxnSp macro="">
      <xdr:nvCxnSpPr>
        <xdr:cNvPr id="294" name="直線コネクタ 293"/>
        <xdr:cNvCxnSpPr/>
      </xdr:nvCxnSpPr>
      <xdr:spPr>
        <a:xfrm flipV="1">
          <a:off x="8750300" y="6779713"/>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5" name="フローチャート: 判断 294"/>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6" name="テキスト ボックス 295"/>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92511</xdr:rowOff>
    </xdr:from>
    <xdr:to>
      <xdr:col>45</xdr:col>
      <xdr:colOff>177800</xdr:colOff>
      <xdr:row>39</xdr:row>
      <xdr:rowOff>97899</xdr:rowOff>
    </xdr:to>
    <xdr:cxnSp macro="">
      <xdr:nvCxnSpPr>
        <xdr:cNvPr id="297" name="直線コネクタ 296"/>
        <xdr:cNvCxnSpPr/>
      </xdr:nvCxnSpPr>
      <xdr:spPr>
        <a:xfrm>
          <a:off x="7861300" y="6779061"/>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298" name="フローチャート: 判断 297"/>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299" name="テキスト ボックス 298"/>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92021</xdr:rowOff>
    </xdr:from>
    <xdr:to>
      <xdr:col>41</xdr:col>
      <xdr:colOff>50800</xdr:colOff>
      <xdr:row>39</xdr:row>
      <xdr:rowOff>92511</xdr:rowOff>
    </xdr:to>
    <xdr:cxnSp macro="">
      <xdr:nvCxnSpPr>
        <xdr:cNvPr id="300" name="直線コネクタ 299"/>
        <xdr:cNvCxnSpPr/>
      </xdr:nvCxnSpPr>
      <xdr:spPr>
        <a:xfrm>
          <a:off x="6972300" y="677857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1" name="フローチャート: 判断 300"/>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2" name="テキスト ボックス 301"/>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3" name="フローチャート: 判断 302"/>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4" name="テキスト ボックス 303"/>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42201</xdr:rowOff>
    </xdr:from>
    <xdr:to>
      <xdr:col>55</xdr:col>
      <xdr:colOff>50800</xdr:colOff>
      <xdr:row>39</xdr:row>
      <xdr:rowOff>143801</xdr:rowOff>
    </xdr:to>
    <xdr:sp macro="" textlink="">
      <xdr:nvSpPr>
        <xdr:cNvPr id="310" name="楕円 309"/>
        <xdr:cNvSpPr/>
      </xdr:nvSpPr>
      <xdr:spPr>
        <a:xfrm>
          <a:off x="104267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128578</xdr:rowOff>
    </xdr:from>
    <xdr:ext cx="313932" cy="259045"/>
    <xdr:sp macro="" textlink="">
      <xdr:nvSpPr>
        <xdr:cNvPr id="311" name="労働費該当値テキスト"/>
        <xdr:cNvSpPr txBox="1"/>
      </xdr:nvSpPr>
      <xdr:spPr>
        <a:xfrm>
          <a:off x="10528300" y="6643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42363</xdr:rowOff>
    </xdr:from>
    <xdr:to>
      <xdr:col>50</xdr:col>
      <xdr:colOff>165100</xdr:colOff>
      <xdr:row>39</xdr:row>
      <xdr:rowOff>143963</xdr:rowOff>
    </xdr:to>
    <xdr:sp macro="" textlink="">
      <xdr:nvSpPr>
        <xdr:cNvPr id="312" name="楕円 311"/>
        <xdr:cNvSpPr/>
      </xdr:nvSpPr>
      <xdr:spPr>
        <a:xfrm>
          <a:off x="95885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135090</xdr:rowOff>
    </xdr:from>
    <xdr:ext cx="313932" cy="259045"/>
    <xdr:sp macro="" textlink="">
      <xdr:nvSpPr>
        <xdr:cNvPr id="313" name="テキスト ボックス 312"/>
        <xdr:cNvSpPr txBox="1"/>
      </xdr:nvSpPr>
      <xdr:spPr>
        <a:xfrm>
          <a:off x="9482333" y="682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47099</xdr:rowOff>
    </xdr:from>
    <xdr:to>
      <xdr:col>46</xdr:col>
      <xdr:colOff>38100</xdr:colOff>
      <xdr:row>39</xdr:row>
      <xdr:rowOff>148699</xdr:rowOff>
    </xdr:to>
    <xdr:sp macro="" textlink="">
      <xdr:nvSpPr>
        <xdr:cNvPr id="314" name="楕円 313"/>
        <xdr:cNvSpPr/>
      </xdr:nvSpPr>
      <xdr:spPr>
        <a:xfrm>
          <a:off x="8699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139826</xdr:rowOff>
    </xdr:from>
    <xdr:ext cx="249299" cy="259045"/>
    <xdr:sp macro="" textlink="">
      <xdr:nvSpPr>
        <xdr:cNvPr id="315" name="テキスト ボックス 314"/>
        <xdr:cNvSpPr txBox="1"/>
      </xdr:nvSpPr>
      <xdr:spPr>
        <a:xfrm>
          <a:off x="8625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41711</xdr:rowOff>
    </xdr:from>
    <xdr:to>
      <xdr:col>41</xdr:col>
      <xdr:colOff>101600</xdr:colOff>
      <xdr:row>39</xdr:row>
      <xdr:rowOff>143311</xdr:rowOff>
    </xdr:to>
    <xdr:sp macro="" textlink="">
      <xdr:nvSpPr>
        <xdr:cNvPr id="316" name="楕円 315"/>
        <xdr:cNvSpPr/>
      </xdr:nvSpPr>
      <xdr:spPr>
        <a:xfrm>
          <a:off x="7810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134438</xdr:rowOff>
    </xdr:from>
    <xdr:ext cx="313932" cy="259045"/>
    <xdr:sp macro="" textlink="">
      <xdr:nvSpPr>
        <xdr:cNvPr id="317" name="テキスト ボックス 316"/>
        <xdr:cNvSpPr txBox="1"/>
      </xdr:nvSpPr>
      <xdr:spPr>
        <a:xfrm>
          <a:off x="7704333" y="68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41221</xdr:rowOff>
    </xdr:from>
    <xdr:to>
      <xdr:col>36</xdr:col>
      <xdr:colOff>165100</xdr:colOff>
      <xdr:row>39</xdr:row>
      <xdr:rowOff>142821</xdr:rowOff>
    </xdr:to>
    <xdr:sp macro="" textlink="">
      <xdr:nvSpPr>
        <xdr:cNvPr id="318" name="楕円 317"/>
        <xdr:cNvSpPr/>
      </xdr:nvSpPr>
      <xdr:spPr>
        <a:xfrm>
          <a:off x="6921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133948</xdr:rowOff>
    </xdr:from>
    <xdr:ext cx="313932" cy="259045"/>
    <xdr:sp macro="" textlink="">
      <xdr:nvSpPr>
        <xdr:cNvPr id="319" name="テキスト ボックス 318"/>
        <xdr:cNvSpPr txBox="1"/>
      </xdr:nvSpPr>
      <xdr:spPr>
        <a:xfrm>
          <a:off x="6815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3" name="直線コネクタ 342"/>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4" name="農林水産業費最小値テキスト"/>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5" name="直線コネクタ 344"/>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6" name="農林水産業費最大値テキスト"/>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47" name="直線コネクタ 346"/>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18599</xdr:rowOff>
    </xdr:from>
    <xdr:to>
      <xdr:col>55</xdr:col>
      <xdr:colOff>0</xdr:colOff>
      <xdr:row>57</xdr:row>
      <xdr:rowOff>119697</xdr:rowOff>
    </xdr:to>
    <xdr:cxnSp macro="">
      <xdr:nvCxnSpPr>
        <xdr:cNvPr id="348" name="直線コネクタ 347"/>
        <xdr:cNvCxnSpPr/>
      </xdr:nvCxnSpPr>
      <xdr:spPr>
        <a:xfrm flipV="1">
          <a:off x="9639300" y="9791249"/>
          <a:ext cx="838200" cy="10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49" name="農林水産業費平均値テキスト"/>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0" name="フローチャート: 判断 349"/>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55728</xdr:rowOff>
    </xdr:from>
    <xdr:to>
      <xdr:col>50</xdr:col>
      <xdr:colOff>114300</xdr:colOff>
      <xdr:row>57</xdr:row>
      <xdr:rowOff>119697</xdr:rowOff>
    </xdr:to>
    <xdr:cxnSp macro="">
      <xdr:nvCxnSpPr>
        <xdr:cNvPr id="351" name="直線コネクタ 350"/>
        <xdr:cNvCxnSpPr/>
      </xdr:nvCxnSpPr>
      <xdr:spPr>
        <a:xfrm>
          <a:off x="8750300" y="9656928"/>
          <a:ext cx="889000" cy="23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2" name="フローチャート: 判断 351"/>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3" name="テキスト ボックス 352"/>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55728</xdr:rowOff>
    </xdr:from>
    <xdr:to>
      <xdr:col>45</xdr:col>
      <xdr:colOff>177800</xdr:colOff>
      <xdr:row>57</xdr:row>
      <xdr:rowOff>131508</xdr:rowOff>
    </xdr:to>
    <xdr:cxnSp macro="">
      <xdr:nvCxnSpPr>
        <xdr:cNvPr id="354" name="直線コネクタ 353"/>
        <xdr:cNvCxnSpPr/>
      </xdr:nvCxnSpPr>
      <xdr:spPr>
        <a:xfrm flipV="1">
          <a:off x="7861300" y="9656928"/>
          <a:ext cx="889000" cy="24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5" name="フローチャート: 判断 354"/>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56" name="テキスト ボックス 355"/>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131508</xdr:rowOff>
    </xdr:from>
    <xdr:to>
      <xdr:col>41</xdr:col>
      <xdr:colOff>50800</xdr:colOff>
      <xdr:row>57</xdr:row>
      <xdr:rowOff>150520</xdr:rowOff>
    </xdr:to>
    <xdr:cxnSp macro="">
      <xdr:nvCxnSpPr>
        <xdr:cNvPr id="357" name="直線コネクタ 356"/>
        <xdr:cNvCxnSpPr/>
      </xdr:nvCxnSpPr>
      <xdr:spPr>
        <a:xfrm flipV="1">
          <a:off x="6972300" y="9904158"/>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58" name="フローチャート: 判断 357"/>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59" name="テキスト ボックス 358"/>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0" name="フローチャート: 判断 359"/>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1" name="テキスト ボックス 360"/>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139249</xdr:rowOff>
    </xdr:from>
    <xdr:to>
      <xdr:col>55</xdr:col>
      <xdr:colOff>50800</xdr:colOff>
      <xdr:row>57</xdr:row>
      <xdr:rowOff>69399</xdr:rowOff>
    </xdr:to>
    <xdr:sp macro="" textlink="">
      <xdr:nvSpPr>
        <xdr:cNvPr id="367" name="楕円 366"/>
        <xdr:cNvSpPr/>
      </xdr:nvSpPr>
      <xdr:spPr>
        <a:xfrm>
          <a:off x="10426700" y="97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117676</xdr:rowOff>
    </xdr:from>
    <xdr:ext cx="534377" cy="259045"/>
    <xdr:sp macro="" textlink="">
      <xdr:nvSpPr>
        <xdr:cNvPr id="368" name="農林水産業費該当値テキスト"/>
        <xdr:cNvSpPr txBox="1"/>
      </xdr:nvSpPr>
      <xdr:spPr>
        <a:xfrm>
          <a:off x="10528300" y="97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68897</xdr:rowOff>
    </xdr:from>
    <xdr:to>
      <xdr:col>50</xdr:col>
      <xdr:colOff>165100</xdr:colOff>
      <xdr:row>57</xdr:row>
      <xdr:rowOff>170497</xdr:rowOff>
    </xdr:to>
    <xdr:sp macro="" textlink="">
      <xdr:nvSpPr>
        <xdr:cNvPr id="369" name="楕円 368"/>
        <xdr:cNvSpPr/>
      </xdr:nvSpPr>
      <xdr:spPr>
        <a:xfrm>
          <a:off x="9588500" y="98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161624</xdr:rowOff>
    </xdr:from>
    <xdr:ext cx="534377" cy="259045"/>
    <xdr:sp macro="" textlink="">
      <xdr:nvSpPr>
        <xdr:cNvPr id="370" name="テキスト ボックス 369"/>
        <xdr:cNvSpPr txBox="1"/>
      </xdr:nvSpPr>
      <xdr:spPr>
        <a:xfrm>
          <a:off x="9372111" y="99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4928</xdr:rowOff>
    </xdr:from>
    <xdr:to>
      <xdr:col>46</xdr:col>
      <xdr:colOff>38100</xdr:colOff>
      <xdr:row>56</xdr:row>
      <xdr:rowOff>106528</xdr:rowOff>
    </xdr:to>
    <xdr:sp macro="" textlink="">
      <xdr:nvSpPr>
        <xdr:cNvPr id="371" name="楕円 370"/>
        <xdr:cNvSpPr/>
      </xdr:nvSpPr>
      <xdr:spPr>
        <a:xfrm>
          <a:off x="8699500" y="96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97655</xdr:rowOff>
    </xdr:from>
    <xdr:ext cx="534377" cy="259045"/>
    <xdr:sp macro="" textlink="">
      <xdr:nvSpPr>
        <xdr:cNvPr id="372" name="テキスト ボックス 371"/>
        <xdr:cNvSpPr txBox="1"/>
      </xdr:nvSpPr>
      <xdr:spPr>
        <a:xfrm>
          <a:off x="8483111" y="9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80708</xdr:rowOff>
    </xdr:from>
    <xdr:to>
      <xdr:col>41</xdr:col>
      <xdr:colOff>101600</xdr:colOff>
      <xdr:row>58</xdr:row>
      <xdr:rowOff>10858</xdr:rowOff>
    </xdr:to>
    <xdr:sp macro="" textlink="">
      <xdr:nvSpPr>
        <xdr:cNvPr id="373" name="楕円 372"/>
        <xdr:cNvSpPr/>
      </xdr:nvSpPr>
      <xdr:spPr>
        <a:xfrm>
          <a:off x="7810500" y="98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1985</xdr:rowOff>
    </xdr:from>
    <xdr:ext cx="534377" cy="259045"/>
    <xdr:sp macro="" textlink="">
      <xdr:nvSpPr>
        <xdr:cNvPr id="374" name="テキスト ボックス 373"/>
        <xdr:cNvSpPr txBox="1"/>
      </xdr:nvSpPr>
      <xdr:spPr>
        <a:xfrm>
          <a:off x="7594111" y="99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99720</xdr:rowOff>
    </xdr:from>
    <xdr:to>
      <xdr:col>36</xdr:col>
      <xdr:colOff>165100</xdr:colOff>
      <xdr:row>58</xdr:row>
      <xdr:rowOff>29870</xdr:rowOff>
    </xdr:to>
    <xdr:sp macro="" textlink="">
      <xdr:nvSpPr>
        <xdr:cNvPr id="375" name="楕円 374"/>
        <xdr:cNvSpPr/>
      </xdr:nvSpPr>
      <xdr:spPr>
        <a:xfrm>
          <a:off x="6921500" y="98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20997</xdr:rowOff>
    </xdr:from>
    <xdr:ext cx="534377" cy="259045"/>
    <xdr:sp macro="" textlink="">
      <xdr:nvSpPr>
        <xdr:cNvPr id="376" name="テキスト ボックス 375"/>
        <xdr:cNvSpPr txBox="1"/>
      </xdr:nvSpPr>
      <xdr:spPr>
        <a:xfrm>
          <a:off x="6705111" y="99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0" name="直線コネクタ 399"/>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1" name="商工費最小値テキスト"/>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2" name="直線コネクタ 401"/>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3" name="商工費最大値テキスト"/>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4" name="直線コネクタ 403"/>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157271</xdr:rowOff>
    </xdr:from>
    <xdr:to>
      <xdr:col>55</xdr:col>
      <xdr:colOff>0</xdr:colOff>
      <xdr:row>78</xdr:row>
      <xdr:rowOff>164001</xdr:rowOff>
    </xdr:to>
    <xdr:cxnSp macro="">
      <xdr:nvCxnSpPr>
        <xdr:cNvPr id="405" name="直線コネクタ 404"/>
        <xdr:cNvCxnSpPr/>
      </xdr:nvCxnSpPr>
      <xdr:spPr>
        <a:xfrm>
          <a:off x="9639300" y="13530371"/>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6" name="商工費平均値テキスト"/>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07" name="フローチャート: 判断 406"/>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137849</xdr:rowOff>
    </xdr:from>
    <xdr:to>
      <xdr:col>50</xdr:col>
      <xdr:colOff>114300</xdr:colOff>
      <xdr:row>78</xdr:row>
      <xdr:rowOff>157271</xdr:rowOff>
    </xdr:to>
    <xdr:cxnSp macro="">
      <xdr:nvCxnSpPr>
        <xdr:cNvPr id="408" name="直線コネクタ 407"/>
        <xdr:cNvCxnSpPr/>
      </xdr:nvCxnSpPr>
      <xdr:spPr>
        <a:xfrm>
          <a:off x="8750300" y="13510949"/>
          <a:ext cx="889000" cy="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09" name="フローチャート: 判断 408"/>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0" name="テキスト ボックス 409"/>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137849</xdr:rowOff>
    </xdr:from>
    <xdr:to>
      <xdr:col>45</xdr:col>
      <xdr:colOff>177800</xdr:colOff>
      <xdr:row>79</xdr:row>
      <xdr:rowOff>13855</xdr:rowOff>
    </xdr:to>
    <xdr:cxnSp macro="">
      <xdr:nvCxnSpPr>
        <xdr:cNvPr id="411" name="直線コネクタ 410"/>
        <xdr:cNvCxnSpPr/>
      </xdr:nvCxnSpPr>
      <xdr:spPr>
        <a:xfrm flipV="1">
          <a:off x="7861300" y="13510949"/>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2" name="フローチャート: 判断 411"/>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3" name="テキスト ボックス 412"/>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13855</xdr:rowOff>
    </xdr:from>
    <xdr:to>
      <xdr:col>41</xdr:col>
      <xdr:colOff>50800</xdr:colOff>
      <xdr:row>79</xdr:row>
      <xdr:rowOff>19419</xdr:rowOff>
    </xdr:to>
    <xdr:cxnSp macro="">
      <xdr:nvCxnSpPr>
        <xdr:cNvPr id="414" name="直線コネクタ 413"/>
        <xdr:cNvCxnSpPr/>
      </xdr:nvCxnSpPr>
      <xdr:spPr>
        <a:xfrm flipV="1">
          <a:off x="6972300" y="13558405"/>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5" name="フローチャート: 判断 414"/>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6" name="テキスト ボックス 415"/>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17" name="フローチャート: 判断 416"/>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18" name="テキスト ボックス 417"/>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113201</xdr:rowOff>
    </xdr:from>
    <xdr:to>
      <xdr:col>55</xdr:col>
      <xdr:colOff>50800</xdr:colOff>
      <xdr:row>79</xdr:row>
      <xdr:rowOff>43351</xdr:rowOff>
    </xdr:to>
    <xdr:sp macro="" textlink="">
      <xdr:nvSpPr>
        <xdr:cNvPr id="424" name="楕円 423"/>
        <xdr:cNvSpPr/>
      </xdr:nvSpPr>
      <xdr:spPr>
        <a:xfrm>
          <a:off x="10426700" y="134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28128</xdr:rowOff>
    </xdr:from>
    <xdr:ext cx="469744" cy="259045"/>
    <xdr:sp macro="" textlink="">
      <xdr:nvSpPr>
        <xdr:cNvPr id="425" name="商工費該当値テキスト"/>
        <xdr:cNvSpPr txBox="1"/>
      </xdr:nvSpPr>
      <xdr:spPr>
        <a:xfrm>
          <a:off x="10528300" y="13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106471</xdr:rowOff>
    </xdr:from>
    <xdr:to>
      <xdr:col>50</xdr:col>
      <xdr:colOff>165100</xdr:colOff>
      <xdr:row>79</xdr:row>
      <xdr:rowOff>36621</xdr:rowOff>
    </xdr:to>
    <xdr:sp macro="" textlink="">
      <xdr:nvSpPr>
        <xdr:cNvPr id="426" name="楕円 425"/>
        <xdr:cNvSpPr/>
      </xdr:nvSpPr>
      <xdr:spPr>
        <a:xfrm>
          <a:off x="9588500" y="134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27748</xdr:rowOff>
    </xdr:from>
    <xdr:ext cx="469744" cy="259045"/>
    <xdr:sp macro="" textlink="">
      <xdr:nvSpPr>
        <xdr:cNvPr id="427" name="テキスト ボックス 426"/>
        <xdr:cNvSpPr txBox="1"/>
      </xdr:nvSpPr>
      <xdr:spPr>
        <a:xfrm>
          <a:off x="9404428" y="135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87049</xdr:rowOff>
    </xdr:from>
    <xdr:to>
      <xdr:col>46</xdr:col>
      <xdr:colOff>38100</xdr:colOff>
      <xdr:row>79</xdr:row>
      <xdr:rowOff>17199</xdr:rowOff>
    </xdr:to>
    <xdr:sp macro="" textlink="">
      <xdr:nvSpPr>
        <xdr:cNvPr id="428" name="楕円 427"/>
        <xdr:cNvSpPr/>
      </xdr:nvSpPr>
      <xdr:spPr>
        <a:xfrm>
          <a:off x="8699500" y="134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8326</xdr:rowOff>
    </xdr:from>
    <xdr:ext cx="534377" cy="259045"/>
    <xdr:sp macro="" textlink="">
      <xdr:nvSpPr>
        <xdr:cNvPr id="429" name="テキスト ボックス 428"/>
        <xdr:cNvSpPr txBox="1"/>
      </xdr:nvSpPr>
      <xdr:spPr>
        <a:xfrm>
          <a:off x="8483111" y="135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134505</xdr:rowOff>
    </xdr:from>
    <xdr:to>
      <xdr:col>41</xdr:col>
      <xdr:colOff>101600</xdr:colOff>
      <xdr:row>79</xdr:row>
      <xdr:rowOff>64655</xdr:rowOff>
    </xdr:to>
    <xdr:sp macro="" textlink="">
      <xdr:nvSpPr>
        <xdr:cNvPr id="430" name="楕円 429"/>
        <xdr:cNvSpPr/>
      </xdr:nvSpPr>
      <xdr:spPr>
        <a:xfrm>
          <a:off x="78105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55782</xdr:rowOff>
    </xdr:from>
    <xdr:ext cx="469744" cy="259045"/>
    <xdr:sp macro="" textlink="">
      <xdr:nvSpPr>
        <xdr:cNvPr id="431" name="テキスト ボックス 430"/>
        <xdr:cNvSpPr txBox="1"/>
      </xdr:nvSpPr>
      <xdr:spPr>
        <a:xfrm>
          <a:off x="7626428" y="136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140069</xdr:rowOff>
    </xdr:from>
    <xdr:to>
      <xdr:col>36</xdr:col>
      <xdr:colOff>165100</xdr:colOff>
      <xdr:row>79</xdr:row>
      <xdr:rowOff>70219</xdr:rowOff>
    </xdr:to>
    <xdr:sp macro="" textlink="">
      <xdr:nvSpPr>
        <xdr:cNvPr id="432" name="楕円 431"/>
        <xdr:cNvSpPr/>
      </xdr:nvSpPr>
      <xdr:spPr>
        <a:xfrm>
          <a:off x="6921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61346</xdr:rowOff>
    </xdr:from>
    <xdr:ext cx="469744" cy="259045"/>
    <xdr:sp macro="" textlink="">
      <xdr:nvSpPr>
        <xdr:cNvPr id="433" name="テキスト ボックス 432"/>
        <xdr:cNvSpPr txBox="1"/>
      </xdr:nvSpPr>
      <xdr:spPr>
        <a:xfrm>
          <a:off x="6737428" y="136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58" name="直線コネクタ 457"/>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59" name="土木費最小値テキスト"/>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0" name="直線コネクタ 459"/>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1" name="土木費最大値テキスト"/>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2" name="直線コネクタ 461"/>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52273</xdr:rowOff>
    </xdr:from>
    <xdr:to>
      <xdr:col>55</xdr:col>
      <xdr:colOff>0</xdr:colOff>
      <xdr:row>98</xdr:row>
      <xdr:rowOff>48044</xdr:rowOff>
    </xdr:to>
    <xdr:cxnSp macro="">
      <xdr:nvCxnSpPr>
        <xdr:cNvPr id="463" name="直線コネクタ 462"/>
        <xdr:cNvCxnSpPr/>
      </xdr:nvCxnSpPr>
      <xdr:spPr>
        <a:xfrm>
          <a:off x="9639300" y="16682923"/>
          <a:ext cx="838200" cy="1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4" name="土木費平均値テキスト"/>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5" name="フローチャート: 判断 464"/>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41287</xdr:rowOff>
    </xdr:from>
    <xdr:to>
      <xdr:col>50</xdr:col>
      <xdr:colOff>114300</xdr:colOff>
      <xdr:row>97</xdr:row>
      <xdr:rowOff>52273</xdr:rowOff>
    </xdr:to>
    <xdr:cxnSp macro="">
      <xdr:nvCxnSpPr>
        <xdr:cNvPr id="466" name="直線コネクタ 465"/>
        <xdr:cNvCxnSpPr/>
      </xdr:nvCxnSpPr>
      <xdr:spPr>
        <a:xfrm>
          <a:off x="8750300" y="16671937"/>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67" name="フローチャート: 判断 466"/>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68" name="テキスト ボックス 467"/>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41287</xdr:rowOff>
    </xdr:from>
    <xdr:to>
      <xdr:col>45</xdr:col>
      <xdr:colOff>177800</xdr:colOff>
      <xdr:row>98</xdr:row>
      <xdr:rowOff>24854</xdr:rowOff>
    </xdr:to>
    <xdr:cxnSp macro="">
      <xdr:nvCxnSpPr>
        <xdr:cNvPr id="469" name="直線コネクタ 468"/>
        <xdr:cNvCxnSpPr/>
      </xdr:nvCxnSpPr>
      <xdr:spPr>
        <a:xfrm flipV="1">
          <a:off x="7861300" y="16671937"/>
          <a:ext cx="889000" cy="1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0" name="フローチャート: 判断 469"/>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1" name="テキスト ボックス 470"/>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24854</xdr:rowOff>
    </xdr:from>
    <xdr:to>
      <xdr:col>41</xdr:col>
      <xdr:colOff>50800</xdr:colOff>
      <xdr:row>98</xdr:row>
      <xdr:rowOff>168187</xdr:rowOff>
    </xdr:to>
    <xdr:cxnSp macro="">
      <xdr:nvCxnSpPr>
        <xdr:cNvPr id="472" name="直線コネクタ 471"/>
        <xdr:cNvCxnSpPr/>
      </xdr:nvCxnSpPr>
      <xdr:spPr>
        <a:xfrm flipV="1">
          <a:off x="6972300" y="16826954"/>
          <a:ext cx="8890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3" name="フローチャート: 判断 472"/>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4" name="テキスト ボックス 473"/>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5" name="フローチャート: 判断 474"/>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3472</xdr:rowOff>
    </xdr:from>
    <xdr:ext cx="534377" cy="259045"/>
    <xdr:sp macro="" textlink="">
      <xdr:nvSpPr>
        <xdr:cNvPr id="476" name="テキスト ボックス 475"/>
        <xdr:cNvSpPr txBox="1"/>
      </xdr:nvSpPr>
      <xdr:spPr>
        <a:xfrm>
          <a:off x="6705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168694</xdr:rowOff>
    </xdr:from>
    <xdr:to>
      <xdr:col>55</xdr:col>
      <xdr:colOff>50800</xdr:colOff>
      <xdr:row>98</xdr:row>
      <xdr:rowOff>98844</xdr:rowOff>
    </xdr:to>
    <xdr:sp macro="" textlink="">
      <xdr:nvSpPr>
        <xdr:cNvPr id="482" name="楕円 481"/>
        <xdr:cNvSpPr/>
      </xdr:nvSpPr>
      <xdr:spPr>
        <a:xfrm>
          <a:off x="10426700" y="167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147121</xdr:rowOff>
    </xdr:from>
    <xdr:ext cx="534377" cy="259045"/>
    <xdr:sp macro="" textlink="">
      <xdr:nvSpPr>
        <xdr:cNvPr id="483" name="土木費該当値テキスト"/>
        <xdr:cNvSpPr txBox="1"/>
      </xdr:nvSpPr>
      <xdr:spPr>
        <a:xfrm>
          <a:off x="10528300" y="167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1473</xdr:rowOff>
    </xdr:from>
    <xdr:to>
      <xdr:col>50</xdr:col>
      <xdr:colOff>165100</xdr:colOff>
      <xdr:row>97</xdr:row>
      <xdr:rowOff>103073</xdr:rowOff>
    </xdr:to>
    <xdr:sp macro="" textlink="">
      <xdr:nvSpPr>
        <xdr:cNvPr id="484" name="楕円 483"/>
        <xdr:cNvSpPr/>
      </xdr:nvSpPr>
      <xdr:spPr>
        <a:xfrm>
          <a:off x="9588500" y="166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94200</xdr:rowOff>
    </xdr:from>
    <xdr:ext cx="534377" cy="259045"/>
    <xdr:sp macro="" textlink="">
      <xdr:nvSpPr>
        <xdr:cNvPr id="485" name="テキスト ボックス 484"/>
        <xdr:cNvSpPr txBox="1"/>
      </xdr:nvSpPr>
      <xdr:spPr>
        <a:xfrm>
          <a:off x="9372111" y="167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161937</xdr:rowOff>
    </xdr:from>
    <xdr:to>
      <xdr:col>46</xdr:col>
      <xdr:colOff>38100</xdr:colOff>
      <xdr:row>97</xdr:row>
      <xdr:rowOff>92087</xdr:rowOff>
    </xdr:to>
    <xdr:sp macro="" textlink="">
      <xdr:nvSpPr>
        <xdr:cNvPr id="486" name="楕円 485"/>
        <xdr:cNvSpPr/>
      </xdr:nvSpPr>
      <xdr:spPr>
        <a:xfrm>
          <a:off x="86995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83214</xdr:rowOff>
    </xdr:from>
    <xdr:ext cx="534377" cy="259045"/>
    <xdr:sp macro="" textlink="">
      <xdr:nvSpPr>
        <xdr:cNvPr id="487" name="テキスト ボックス 486"/>
        <xdr:cNvSpPr txBox="1"/>
      </xdr:nvSpPr>
      <xdr:spPr>
        <a:xfrm>
          <a:off x="8483111" y="16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145504</xdr:rowOff>
    </xdr:from>
    <xdr:to>
      <xdr:col>41</xdr:col>
      <xdr:colOff>101600</xdr:colOff>
      <xdr:row>98</xdr:row>
      <xdr:rowOff>75654</xdr:rowOff>
    </xdr:to>
    <xdr:sp macro="" textlink="">
      <xdr:nvSpPr>
        <xdr:cNvPr id="488" name="楕円 487"/>
        <xdr:cNvSpPr/>
      </xdr:nvSpPr>
      <xdr:spPr>
        <a:xfrm>
          <a:off x="7810500" y="167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66781</xdr:rowOff>
    </xdr:from>
    <xdr:ext cx="534377" cy="259045"/>
    <xdr:sp macro="" textlink="">
      <xdr:nvSpPr>
        <xdr:cNvPr id="489" name="テキスト ボックス 488"/>
        <xdr:cNvSpPr txBox="1"/>
      </xdr:nvSpPr>
      <xdr:spPr>
        <a:xfrm>
          <a:off x="7594111" y="168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117387</xdr:rowOff>
    </xdr:from>
    <xdr:to>
      <xdr:col>36</xdr:col>
      <xdr:colOff>165100</xdr:colOff>
      <xdr:row>99</xdr:row>
      <xdr:rowOff>47537</xdr:rowOff>
    </xdr:to>
    <xdr:sp macro="" textlink="">
      <xdr:nvSpPr>
        <xdr:cNvPr id="490" name="楕円 489"/>
        <xdr:cNvSpPr/>
      </xdr:nvSpPr>
      <xdr:spPr>
        <a:xfrm>
          <a:off x="6921500" y="169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38664</xdr:rowOff>
    </xdr:from>
    <xdr:ext cx="534377" cy="259045"/>
    <xdr:sp macro="" textlink="">
      <xdr:nvSpPr>
        <xdr:cNvPr id="491" name="テキスト ボックス 490"/>
        <xdr:cNvSpPr txBox="1"/>
      </xdr:nvSpPr>
      <xdr:spPr>
        <a:xfrm>
          <a:off x="6705111" y="170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6" name="直線コネクタ 515"/>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17" name="消防費最小値テキスト"/>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18" name="直線コネクタ 517"/>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19" name="消防費最大値テキスト"/>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0" name="直線コネクタ 519"/>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54127</xdr:rowOff>
    </xdr:from>
    <xdr:to>
      <xdr:col>85</xdr:col>
      <xdr:colOff>127000</xdr:colOff>
      <xdr:row>35</xdr:row>
      <xdr:rowOff>168732</xdr:rowOff>
    </xdr:to>
    <xdr:cxnSp macro="">
      <xdr:nvCxnSpPr>
        <xdr:cNvPr id="521" name="直線コネクタ 520"/>
        <xdr:cNvCxnSpPr/>
      </xdr:nvCxnSpPr>
      <xdr:spPr>
        <a:xfrm>
          <a:off x="15481300" y="6054877"/>
          <a:ext cx="8382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2" name="消防費平均値テキスト"/>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3" name="フローチャート: 判断 522"/>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70663</xdr:rowOff>
    </xdr:from>
    <xdr:to>
      <xdr:col>81</xdr:col>
      <xdr:colOff>50800</xdr:colOff>
      <xdr:row>35</xdr:row>
      <xdr:rowOff>54127</xdr:rowOff>
    </xdr:to>
    <xdr:cxnSp macro="">
      <xdr:nvCxnSpPr>
        <xdr:cNvPr id="524" name="直線コネクタ 523"/>
        <xdr:cNvCxnSpPr/>
      </xdr:nvCxnSpPr>
      <xdr:spPr>
        <a:xfrm>
          <a:off x="14592300" y="5728513"/>
          <a:ext cx="889000" cy="3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5" name="フローチャート: 判断 524"/>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153852</xdr:rowOff>
    </xdr:from>
    <xdr:ext cx="534377" cy="259045"/>
    <xdr:sp macro="" textlink="">
      <xdr:nvSpPr>
        <xdr:cNvPr id="526" name="テキスト ボックス 525"/>
        <xdr:cNvSpPr txBox="1"/>
      </xdr:nvSpPr>
      <xdr:spPr>
        <a:xfrm>
          <a:off x="15214111" y="61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70663</xdr:rowOff>
    </xdr:from>
    <xdr:to>
      <xdr:col>76</xdr:col>
      <xdr:colOff>114300</xdr:colOff>
      <xdr:row>35</xdr:row>
      <xdr:rowOff>17894</xdr:rowOff>
    </xdr:to>
    <xdr:cxnSp macro="">
      <xdr:nvCxnSpPr>
        <xdr:cNvPr id="527" name="直線コネクタ 526"/>
        <xdr:cNvCxnSpPr/>
      </xdr:nvCxnSpPr>
      <xdr:spPr>
        <a:xfrm flipV="1">
          <a:off x="13703300" y="5728513"/>
          <a:ext cx="889000" cy="2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28" name="フローチャート: 判断 527"/>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74642</xdr:rowOff>
    </xdr:from>
    <xdr:ext cx="534377" cy="259045"/>
    <xdr:sp macro="" textlink="">
      <xdr:nvSpPr>
        <xdr:cNvPr id="529" name="テキスト ボックス 528"/>
        <xdr:cNvSpPr txBox="1"/>
      </xdr:nvSpPr>
      <xdr:spPr>
        <a:xfrm>
          <a:off x="14325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17894</xdr:rowOff>
    </xdr:from>
    <xdr:to>
      <xdr:col>71</xdr:col>
      <xdr:colOff>177800</xdr:colOff>
      <xdr:row>36</xdr:row>
      <xdr:rowOff>42316</xdr:rowOff>
    </xdr:to>
    <xdr:cxnSp macro="">
      <xdr:nvCxnSpPr>
        <xdr:cNvPr id="530" name="直線コネクタ 529"/>
        <xdr:cNvCxnSpPr/>
      </xdr:nvCxnSpPr>
      <xdr:spPr>
        <a:xfrm flipV="1">
          <a:off x="12814300" y="6018644"/>
          <a:ext cx="889000" cy="1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1" name="フローチャート: 判断 530"/>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145813</xdr:rowOff>
    </xdr:from>
    <xdr:ext cx="534377" cy="259045"/>
    <xdr:sp macro="" textlink="">
      <xdr:nvSpPr>
        <xdr:cNvPr id="532" name="テキスト ボックス 531"/>
        <xdr:cNvSpPr txBox="1"/>
      </xdr:nvSpPr>
      <xdr:spPr>
        <a:xfrm>
          <a:off x="13436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3" name="フローチャート: 判断 532"/>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4" name="テキスト ボックス 533"/>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117932</xdr:rowOff>
    </xdr:from>
    <xdr:to>
      <xdr:col>85</xdr:col>
      <xdr:colOff>177800</xdr:colOff>
      <xdr:row>36</xdr:row>
      <xdr:rowOff>48082</xdr:rowOff>
    </xdr:to>
    <xdr:sp macro="" textlink="">
      <xdr:nvSpPr>
        <xdr:cNvPr id="540" name="楕円 539"/>
        <xdr:cNvSpPr/>
      </xdr:nvSpPr>
      <xdr:spPr>
        <a:xfrm>
          <a:off x="162687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96359</xdr:rowOff>
    </xdr:from>
    <xdr:ext cx="534377" cy="259045"/>
    <xdr:sp macro="" textlink="">
      <xdr:nvSpPr>
        <xdr:cNvPr id="541" name="消防費該当値テキスト"/>
        <xdr:cNvSpPr txBox="1"/>
      </xdr:nvSpPr>
      <xdr:spPr>
        <a:xfrm>
          <a:off x="16370300" y="609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3327</xdr:rowOff>
    </xdr:from>
    <xdr:to>
      <xdr:col>81</xdr:col>
      <xdr:colOff>101600</xdr:colOff>
      <xdr:row>35</xdr:row>
      <xdr:rowOff>104927</xdr:rowOff>
    </xdr:to>
    <xdr:sp macro="" textlink="">
      <xdr:nvSpPr>
        <xdr:cNvPr id="542" name="楕円 541"/>
        <xdr:cNvSpPr/>
      </xdr:nvSpPr>
      <xdr:spPr>
        <a:xfrm>
          <a:off x="15430500" y="60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121454</xdr:rowOff>
    </xdr:from>
    <xdr:ext cx="534377" cy="259045"/>
    <xdr:sp macro="" textlink="">
      <xdr:nvSpPr>
        <xdr:cNvPr id="543" name="テキスト ボックス 542"/>
        <xdr:cNvSpPr txBox="1"/>
      </xdr:nvSpPr>
      <xdr:spPr>
        <a:xfrm>
          <a:off x="15214111" y="57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19863</xdr:rowOff>
    </xdr:from>
    <xdr:to>
      <xdr:col>76</xdr:col>
      <xdr:colOff>165100</xdr:colOff>
      <xdr:row>33</xdr:row>
      <xdr:rowOff>121463</xdr:rowOff>
    </xdr:to>
    <xdr:sp macro="" textlink="">
      <xdr:nvSpPr>
        <xdr:cNvPr id="544" name="楕円 543"/>
        <xdr:cNvSpPr/>
      </xdr:nvSpPr>
      <xdr:spPr>
        <a:xfrm>
          <a:off x="14541500" y="56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137990</xdr:rowOff>
    </xdr:from>
    <xdr:ext cx="534377" cy="259045"/>
    <xdr:sp macro="" textlink="">
      <xdr:nvSpPr>
        <xdr:cNvPr id="545" name="テキスト ボックス 544"/>
        <xdr:cNvSpPr txBox="1"/>
      </xdr:nvSpPr>
      <xdr:spPr>
        <a:xfrm>
          <a:off x="14325111" y="545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138544</xdr:rowOff>
    </xdr:from>
    <xdr:to>
      <xdr:col>72</xdr:col>
      <xdr:colOff>38100</xdr:colOff>
      <xdr:row>35</xdr:row>
      <xdr:rowOff>68694</xdr:rowOff>
    </xdr:to>
    <xdr:sp macro="" textlink="">
      <xdr:nvSpPr>
        <xdr:cNvPr id="546" name="楕円 545"/>
        <xdr:cNvSpPr/>
      </xdr:nvSpPr>
      <xdr:spPr>
        <a:xfrm>
          <a:off x="13652500" y="596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85221</xdr:rowOff>
    </xdr:from>
    <xdr:ext cx="534377" cy="259045"/>
    <xdr:sp macro="" textlink="">
      <xdr:nvSpPr>
        <xdr:cNvPr id="547" name="テキスト ボックス 546"/>
        <xdr:cNvSpPr txBox="1"/>
      </xdr:nvSpPr>
      <xdr:spPr>
        <a:xfrm>
          <a:off x="13436111" y="57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162966</xdr:rowOff>
    </xdr:from>
    <xdr:to>
      <xdr:col>67</xdr:col>
      <xdr:colOff>101600</xdr:colOff>
      <xdr:row>36</xdr:row>
      <xdr:rowOff>93116</xdr:rowOff>
    </xdr:to>
    <xdr:sp macro="" textlink="">
      <xdr:nvSpPr>
        <xdr:cNvPr id="548" name="楕円 547"/>
        <xdr:cNvSpPr/>
      </xdr:nvSpPr>
      <xdr:spPr>
        <a:xfrm>
          <a:off x="12763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84243</xdr:rowOff>
    </xdr:from>
    <xdr:ext cx="534377" cy="259045"/>
    <xdr:sp macro="" textlink="">
      <xdr:nvSpPr>
        <xdr:cNvPr id="549" name="テキスト ボックス 548"/>
        <xdr:cNvSpPr txBox="1"/>
      </xdr:nvSpPr>
      <xdr:spPr>
        <a:xfrm>
          <a:off x="12547111" y="62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4" name="直線コネクタ 573"/>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5" name="教育費最小値テキスト"/>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6" name="直線コネクタ 575"/>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7" name="教育費最大値テキスト"/>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78" name="直線コネクタ 577"/>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112047</xdr:rowOff>
    </xdr:from>
    <xdr:to>
      <xdr:col>85</xdr:col>
      <xdr:colOff>127000</xdr:colOff>
      <xdr:row>58</xdr:row>
      <xdr:rowOff>169822</xdr:rowOff>
    </xdr:to>
    <xdr:cxnSp macro="">
      <xdr:nvCxnSpPr>
        <xdr:cNvPr id="579" name="直線コネクタ 578"/>
        <xdr:cNvCxnSpPr/>
      </xdr:nvCxnSpPr>
      <xdr:spPr>
        <a:xfrm>
          <a:off x="15481300" y="9884697"/>
          <a:ext cx="838200" cy="2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0" name="教育費平均値テキスト"/>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1" name="フローチャート: 判断 580"/>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112047</xdr:rowOff>
    </xdr:from>
    <xdr:to>
      <xdr:col>81</xdr:col>
      <xdr:colOff>50800</xdr:colOff>
      <xdr:row>58</xdr:row>
      <xdr:rowOff>22436</xdr:rowOff>
    </xdr:to>
    <xdr:cxnSp macro="">
      <xdr:nvCxnSpPr>
        <xdr:cNvPr id="582" name="直線コネクタ 581"/>
        <xdr:cNvCxnSpPr/>
      </xdr:nvCxnSpPr>
      <xdr:spPr>
        <a:xfrm flipV="1">
          <a:off x="14592300" y="9884697"/>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3" name="フローチャート: 判断 582"/>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84" name="テキスト ボックス 583"/>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22436</xdr:rowOff>
    </xdr:from>
    <xdr:to>
      <xdr:col>76</xdr:col>
      <xdr:colOff>114300</xdr:colOff>
      <xdr:row>59</xdr:row>
      <xdr:rowOff>28577</xdr:rowOff>
    </xdr:to>
    <xdr:cxnSp macro="">
      <xdr:nvCxnSpPr>
        <xdr:cNvPr id="585" name="直線コネクタ 584"/>
        <xdr:cNvCxnSpPr/>
      </xdr:nvCxnSpPr>
      <xdr:spPr>
        <a:xfrm flipV="1">
          <a:off x="13703300" y="9966536"/>
          <a:ext cx="889000" cy="17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6" name="フローチャート: 判断 585"/>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92351</xdr:rowOff>
    </xdr:from>
    <xdr:ext cx="534377" cy="259045"/>
    <xdr:sp macro="" textlink="">
      <xdr:nvSpPr>
        <xdr:cNvPr id="587" name="テキスト ボックス 586"/>
        <xdr:cNvSpPr txBox="1"/>
      </xdr:nvSpPr>
      <xdr:spPr>
        <a:xfrm>
          <a:off x="14325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118836</xdr:rowOff>
    </xdr:from>
    <xdr:to>
      <xdr:col>71</xdr:col>
      <xdr:colOff>177800</xdr:colOff>
      <xdr:row>59</xdr:row>
      <xdr:rowOff>28577</xdr:rowOff>
    </xdr:to>
    <xdr:cxnSp macro="">
      <xdr:nvCxnSpPr>
        <xdr:cNvPr id="588" name="直線コネクタ 587"/>
        <xdr:cNvCxnSpPr/>
      </xdr:nvCxnSpPr>
      <xdr:spPr>
        <a:xfrm>
          <a:off x="12814300" y="9891486"/>
          <a:ext cx="889000" cy="25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89" name="フローチャート: 判断 588"/>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0" name="テキスト ボックス 589"/>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1" name="フローチャート: 判断 590"/>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12905</xdr:rowOff>
    </xdr:from>
    <xdr:ext cx="534377" cy="259045"/>
    <xdr:sp macro="" textlink="">
      <xdr:nvSpPr>
        <xdr:cNvPr id="592" name="テキスト ボックス 591"/>
        <xdr:cNvSpPr txBox="1"/>
      </xdr:nvSpPr>
      <xdr:spPr>
        <a:xfrm>
          <a:off x="12547111" y="101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119022</xdr:rowOff>
    </xdr:from>
    <xdr:to>
      <xdr:col>85</xdr:col>
      <xdr:colOff>177800</xdr:colOff>
      <xdr:row>59</xdr:row>
      <xdr:rowOff>49172</xdr:rowOff>
    </xdr:to>
    <xdr:sp macro="" textlink="">
      <xdr:nvSpPr>
        <xdr:cNvPr id="598" name="楕円 597"/>
        <xdr:cNvSpPr/>
      </xdr:nvSpPr>
      <xdr:spPr>
        <a:xfrm>
          <a:off x="16268700" y="100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33949</xdr:rowOff>
    </xdr:from>
    <xdr:ext cx="534377" cy="259045"/>
    <xdr:sp macro="" textlink="">
      <xdr:nvSpPr>
        <xdr:cNvPr id="599" name="教育費該当値テキスト"/>
        <xdr:cNvSpPr txBox="1"/>
      </xdr:nvSpPr>
      <xdr:spPr>
        <a:xfrm>
          <a:off x="16370300" y="99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61247</xdr:rowOff>
    </xdr:from>
    <xdr:to>
      <xdr:col>81</xdr:col>
      <xdr:colOff>101600</xdr:colOff>
      <xdr:row>57</xdr:row>
      <xdr:rowOff>162847</xdr:rowOff>
    </xdr:to>
    <xdr:sp macro="" textlink="">
      <xdr:nvSpPr>
        <xdr:cNvPr id="600" name="楕円 599"/>
        <xdr:cNvSpPr/>
      </xdr:nvSpPr>
      <xdr:spPr>
        <a:xfrm>
          <a:off x="15430500" y="98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7924</xdr:rowOff>
    </xdr:from>
    <xdr:ext cx="534377" cy="259045"/>
    <xdr:sp macro="" textlink="">
      <xdr:nvSpPr>
        <xdr:cNvPr id="601" name="テキスト ボックス 600"/>
        <xdr:cNvSpPr txBox="1"/>
      </xdr:nvSpPr>
      <xdr:spPr>
        <a:xfrm>
          <a:off x="15214111" y="96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143086</xdr:rowOff>
    </xdr:from>
    <xdr:to>
      <xdr:col>76</xdr:col>
      <xdr:colOff>165100</xdr:colOff>
      <xdr:row>58</xdr:row>
      <xdr:rowOff>73236</xdr:rowOff>
    </xdr:to>
    <xdr:sp macro="" textlink="">
      <xdr:nvSpPr>
        <xdr:cNvPr id="602" name="楕円 601"/>
        <xdr:cNvSpPr/>
      </xdr:nvSpPr>
      <xdr:spPr>
        <a:xfrm>
          <a:off x="14541500" y="99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89763</xdr:rowOff>
    </xdr:from>
    <xdr:ext cx="534377" cy="259045"/>
    <xdr:sp macro="" textlink="">
      <xdr:nvSpPr>
        <xdr:cNvPr id="603" name="テキスト ボックス 602"/>
        <xdr:cNvSpPr txBox="1"/>
      </xdr:nvSpPr>
      <xdr:spPr>
        <a:xfrm>
          <a:off x="14325111" y="96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149227</xdr:rowOff>
    </xdr:from>
    <xdr:to>
      <xdr:col>72</xdr:col>
      <xdr:colOff>38100</xdr:colOff>
      <xdr:row>59</xdr:row>
      <xdr:rowOff>79377</xdr:rowOff>
    </xdr:to>
    <xdr:sp macro="" textlink="">
      <xdr:nvSpPr>
        <xdr:cNvPr id="604" name="楕円 603"/>
        <xdr:cNvSpPr/>
      </xdr:nvSpPr>
      <xdr:spPr>
        <a:xfrm>
          <a:off x="13652500" y="100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70504</xdr:rowOff>
    </xdr:from>
    <xdr:ext cx="534377" cy="259045"/>
    <xdr:sp macro="" textlink="">
      <xdr:nvSpPr>
        <xdr:cNvPr id="605" name="テキスト ボックス 604"/>
        <xdr:cNvSpPr txBox="1"/>
      </xdr:nvSpPr>
      <xdr:spPr>
        <a:xfrm>
          <a:off x="13436111" y="1018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68036</xdr:rowOff>
    </xdr:from>
    <xdr:to>
      <xdr:col>67</xdr:col>
      <xdr:colOff>101600</xdr:colOff>
      <xdr:row>57</xdr:row>
      <xdr:rowOff>169636</xdr:rowOff>
    </xdr:to>
    <xdr:sp macro="" textlink="">
      <xdr:nvSpPr>
        <xdr:cNvPr id="606" name="楕円 605"/>
        <xdr:cNvSpPr/>
      </xdr:nvSpPr>
      <xdr:spPr>
        <a:xfrm>
          <a:off x="12763500" y="98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14713</xdr:rowOff>
    </xdr:from>
    <xdr:ext cx="534377" cy="259045"/>
    <xdr:sp macro="" textlink="">
      <xdr:nvSpPr>
        <xdr:cNvPr id="607" name="テキスト ボックス 606"/>
        <xdr:cNvSpPr txBox="1"/>
      </xdr:nvSpPr>
      <xdr:spPr>
        <a:xfrm>
          <a:off x="12547111" y="961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1" name="直線コネクタ 630"/>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4" name="災害復旧費最大値テキスト"/>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5" name="直線コネクタ 634"/>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39802</xdr:rowOff>
    </xdr:from>
    <xdr:to>
      <xdr:col>85</xdr:col>
      <xdr:colOff>127000</xdr:colOff>
      <xdr:row>79</xdr:row>
      <xdr:rowOff>44450</xdr:rowOff>
    </xdr:to>
    <xdr:cxnSp macro="">
      <xdr:nvCxnSpPr>
        <xdr:cNvPr id="636" name="直線コネクタ 635"/>
        <xdr:cNvCxnSpPr/>
      </xdr:nvCxnSpPr>
      <xdr:spPr>
        <a:xfrm>
          <a:off x="15481300" y="13584352"/>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37" name="災害復旧費平均値テキスト"/>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38" name="フローチャート: 判断 637"/>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154711</xdr:rowOff>
    </xdr:from>
    <xdr:to>
      <xdr:col>81</xdr:col>
      <xdr:colOff>50800</xdr:colOff>
      <xdr:row>79</xdr:row>
      <xdr:rowOff>39802</xdr:rowOff>
    </xdr:to>
    <xdr:cxnSp macro="">
      <xdr:nvCxnSpPr>
        <xdr:cNvPr id="639" name="直線コネクタ 638"/>
        <xdr:cNvCxnSpPr/>
      </xdr:nvCxnSpPr>
      <xdr:spPr>
        <a:xfrm>
          <a:off x="14592300" y="13527811"/>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0" name="フローチャート: 判断 639"/>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1" name="テキスト ボックス 640"/>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135889</xdr:rowOff>
    </xdr:from>
    <xdr:to>
      <xdr:col>76</xdr:col>
      <xdr:colOff>114300</xdr:colOff>
      <xdr:row>78</xdr:row>
      <xdr:rowOff>154711</xdr:rowOff>
    </xdr:to>
    <xdr:cxnSp macro="">
      <xdr:nvCxnSpPr>
        <xdr:cNvPr id="642" name="直線コネクタ 641"/>
        <xdr:cNvCxnSpPr/>
      </xdr:nvCxnSpPr>
      <xdr:spPr>
        <a:xfrm>
          <a:off x="13703300" y="13508989"/>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3" name="フローチャート: 判断 642"/>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4" name="テキスト ボックス 643"/>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135889</xdr:rowOff>
    </xdr:from>
    <xdr:to>
      <xdr:col>71</xdr:col>
      <xdr:colOff>177800</xdr:colOff>
      <xdr:row>79</xdr:row>
      <xdr:rowOff>44450</xdr:rowOff>
    </xdr:to>
    <xdr:cxnSp macro="">
      <xdr:nvCxnSpPr>
        <xdr:cNvPr id="645" name="直線コネクタ 644"/>
        <xdr:cNvCxnSpPr/>
      </xdr:nvCxnSpPr>
      <xdr:spPr>
        <a:xfrm flipV="1">
          <a:off x="12814300" y="135089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6" name="フローチャート: 判断 645"/>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47" name="テキスト ボックス 646"/>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48" name="フローチャート: 判断 647"/>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49" name="テキスト ボックス 648"/>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160452</xdr:rowOff>
    </xdr:from>
    <xdr:to>
      <xdr:col>81</xdr:col>
      <xdr:colOff>101600</xdr:colOff>
      <xdr:row>79</xdr:row>
      <xdr:rowOff>90602</xdr:rowOff>
    </xdr:to>
    <xdr:sp macro="" textlink="">
      <xdr:nvSpPr>
        <xdr:cNvPr id="657" name="楕円 656"/>
        <xdr:cNvSpPr/>
      </xdr:nvSpPr>
      <xdr:spPr>
        <a:xfrm>
          <a:off x="15430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81729</xdr:rowOff>
    </xdr:from>
    <xdr:ext cx="378565" cy="259045"/>
    <xdr:sp macro="" textlink="">
      <xdr:nvSpPr>
        <xdr:cNvPr id="658" name="テキスト ボックス 657"/>
        <xdr:cNvSpPr txBox="1"/>
      </xdr:nvSpPr>
      <xdr:spPr>
        <a:xfrm>
          <a:off x="15292017" y="136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103911</xdr:rowOff>
    </xdr:from>
    <xdr:to>
      <xdr:col>76</xdr:col>
      <xdr:colOff>165100</xdr:colOff>
      <xdr:row>79</xdr:row>
      <xdr:rowOff>34061</xdr:rowOff>
    </xdr:to>
    <xdr:sp macro="" textlink="">
      <xdr:nvSpPr>
        <xdr:cNvPr id="659" name="楕円 658"/>
        <xdr:cNvSpPr/>
      </xdr:nvSpPr>
      <xdr:spPr>
        <a:xfrm>
          <a:off x="14541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25188</xdr:rowOff>
    </xdr:from>
    <xdr:ext cx="469744" cy="259045"/>
    <xdr:sp macro="" textlink="">
      <xdr:nvSpPr>
        <xdr:cNvPr id="660" name="テキスト ボックス 659"/>
        <xdr:cNvSpPr txBox="1"/>
      </xdr:nvSpPr>
      <xdr:spPr>
        <a:xfrm>
          <a:off x="14357428" y="135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85089</xdr:rowOff>
    </xdr:from>
    <xdr:to>
      <xdr:col>72</xdr:col>
      <xdr:colOff>38100</xdr:colOff>
      <xdr:row>79</xdr:row>
      <xdr:rowOff>15239</xdr:rowOff>
    </xdr:to>
    <xdr:sp macro="" textlink="">
      <xdr:nvSpPr>
        <xdr:cNvPr id="661" name="楕円 660"/>
        <xdr:cNvSpPr/>
      </xdr:nvSpPr>
      <xdr:spPr>
        <a:xfrm>
          <a:off x="13652500" y="134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6366</xdr:rowOff>
    </xdr:from>
    <xdr:ext cx="469744" cy="259045"/>
    <xdr:sp macro="" textlink="">
      <xdr:nvSpPr>
        <xdr:cNvPr id="662" name="テキスト ボックス 661"/>
        <xdr:cNvSpPr txBox="1"/>
      </xdr:nvSpPr>
      <xdr:spPr>
        <a:xfrm>
          <a:off x="13468428" y="135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1" name="直線コネクタ 690"/>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2" name="公債費最小値テキスト"/>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3" name="直線コネクタ 692"/>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4" name="公債費最大値テキスト"/>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5" name="直線コネクタ 694"/>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113134</xdr:rowOff>
    </xdr:from>
    <xdr:to>
      <xdr:col>85</xdr:col>
      <xdr:colOff>127000</xdr:colOff>
      <xdr:row>97</xdr:row>
      <xdr:rowOff>1381</xdr:rowOff>
    </xdr:to>
    <xdr:cxnSp macro="">
      <xdr:nvCxnSpPr>
        <xdr:cNvPr id="696" name="直線コネクタ 695"/>
        <xdr:cNvCxnSpPr/>
      </xdr:nvCxnSpPr>
      <xdr:spPr>
        <a:xfrm flipV="1">
          <a:off x="15481300" y="16572334"/>
          <a:ext cx="838200" cy="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697" name="公債費平均値テキスト"/>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698" name="フローチャート: 判断 697"/>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171017</xdr:rowOff>
    </xdr:from>
    <xdr:to>
      <xdr:col>81</xdr:col>
      <xdr:colOff>50800</xdr:colOff>
      <xdr:row>97</xdr:row>
      <xdr:rowOff>1381</xdr:rowOff>
    </xdr:to>
    <xdr:cxnSp macro="">
      <xdr:nvCxnSpPr>
        <xdr:cNvPr id="699" name="直線コネクタ 698"/>
        <xdr:cNvCxnSpPr/>
      </xdr:nvCxnSpPr>
      <xdr:spPr>
        <a:xfrm>
          <a:off x="14592300" y="16630217"/>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0" name="フローチャート: 判断 699"/>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1" name="テキスト ボックス 700"/>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171017</xdr:rowOff>
    </xdr:from>
    <xdr:to>
      <xdr:col>76</xdr:col>
      <xdr:colOff>114300</xdr:colOff>
      <xdr:row>97</xdr:row>
      <xdr:rowOff>12565</xdr:rowOff>
    </xdr:to>
    <xdr:cxnSp macro="">
      <xdr:nvCxnSpPr>
        <xdr:cNvPr id="702" name="直線コネクタ 701"/>
        <xdr:cNvCxnSpPr/>
      </xdr:nvCxnSpPr>
      <xdr:spPr>
        <a:xfrm flipV="1">
          <a:off x="13703300" y="16630217"/>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3" name="フローチャート: 判断 702"/>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4" name="テキスト ボックス 703"/>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9153</xdr:rowOff>
    </xdr:from>
    <xdr:to>
      <xdr:col>71</xdr:col>
      <xdr:colOff>177800</xdr:colOff>
      <xdr:row>97</xdr:row>
      <xdr:rowOff>12565</xdr:rowOff>
    </xdr:to>
    <xdr:cxnSp macro="">
      <xdr:nvCxnSpPr>
        <xdr:cNvPr id="705" name="直線コネクタ 704"/>
        <xdr:cNvCxnSpPr/>
      </xdr:nvCxnSpPr>
      <xdr:spPr>
        <a:xfrm>
          <a:off x="12814300" y="16639803"/>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6" name="フローチャート: 判断 705"/>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07" name="テキスト ボックス 706"/>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08" name="フローチャート: 判断 707"/>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09" name="テキスト ボックス 708"/>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62334</xdr:rowOff>
    </xdr:from>
    <xdr:to>
      <xdr:col>85</xdr:col>
      <xdr:colOff>177800</xdr:colOff>
      <xdr:row>96</xdr:row>
      <xdr:rowOff>163934</xdr:rowOff>
    </xdr:to>
    <xdr:sp macro="" textlink="">
      <xdr:nvSpPr>
        <xdr:cNvPr id="715" name="楕円 714"/>
        <xdr:cNvSpPr/>
      </xdr:nvSpPr>
      <xdr:spPr>
        <a:xfrm>
          <a:off x="16268700" y="165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40761</xdr:rowOff>
    </xdr:from>
    <xdr:ext cx="534377" cy="259045"/>
    <xdr:sp macro="" textlink="">
      <xdr:nvSpPr>
        <xdr:cNvPr id="716" name="公債費該当値テキスト"/>
        <xdr:cNvSpPr txBox="1"/>
      </xdr:nvSpPr>
      <xdr:spPr>
        <a:xfrm>
          <a:off x="16370300" y="164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122031</xdr:rowOff>
    </xdr:from>
    <xdr:to>
      <xdr:col>81</xdr:col>
      <xdr:colOff>101600</xdr:colOff>
      <xdr:row>97</xdr:row>
      <xdr:rowOff>52181</xdr:rowOff>
    </xdr:to>
    <xdr:sp macro="" textlink="">
      <xdr:nvSpPr>
        <xdr:cNvPr id="717" name="楕円 716"/>
        <xdr:cNvSpPr/>
      </xdr:nvSpPr>
      <xdr:spPr>
        <a:xfrm>
          <a:off x="15430500" y="165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43308</xdr:rowOff>
    </xdr:from>
    <xdr:ext cx="534377" cy="259045"/>
    <xdr:sp macro="" textlink="">
      <xdr:nvSpPr>
        <xdr:cNvPr id="718" name="テキスト ボックス 717"/>
        <xdr:cNvSpPr txBox="1"/>
      </xdr:nvSpPr>
      <xdr:spPr>
        <a:xfrm>
          <a:off x="15214111" y="1667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120217</xdr:rowOff>
    </xdr:from>
    <xdr:to>
      <xdr:col>76</xdr:col>
      <xdr:colOff>165100</xdr:colOff>
      <xdr:row>97</xdr:row>
      <xdr:rowOff>50367</xdr:rowOff>
    </xdr:to>
    <xdr:sp macro="" textlink="">
      <xdr:nvSpPr>
        <xdr:cNvPr id="719" name="楕円 718"/>
        <xdr:cNvSpPr/>
      </xdr:nvSpPr>
      <xdr:spPr>
        <a:xfrm>
          <a:off x="14541500" y="165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41494</xdr:rowOff>
    </xdr:from>
    <xdr:ext cx="534377" cy="259045"/>
    <xdr:sp macro="" textlink="">
      <xdr:nvSpPr>
        <xdr:cNvPr id="720" name="テキスト ボックス 719"/>
        <xdr:cNvSpPr txBox="1"/>
      </xdr:nvSpPr>
      <xdr:spPr>
        <a:xfrm>
          <a:off x="143251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133215</xdr:rowOff>
    </xdr:from>
    <xdr:to>
      <xdr:col>72</xdr:col>
      <xdr:colOff>38100</xdr:colOff>
      <xdr:row>97</xdr:row>
      <xdr:rowOff>63365</xdr:rowOff>
    </xdr:to>
    <xdr:sp macro="" textlink="">
      <xdr:nvSpPr>
        <xdr:cNvPr id="721" name="楕円 720"/>
        <xdr:cNvSpPr/>
      </xdr:nvSpPr>
      <xdr:spPr>
        <a:xfrm>
          <a:off x="13652500" y="165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54492</xdr:rowOff>
    </xdr:from>
    <xdr:ext cx="534377" cy="259045"/>
    <xdr:sp macro="" textlink="">
      <xdr:nvSpPr>
        <xdr:cNvPr id="722" name="テキスト ボックス 721"/>
        <xdr:cNvSpPr txBox="1"/>
      </xdr:nvSpPr>
      <xdr:spPr>
        <a:xfrm>
          <a:off x="13436111" y="166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129803</xdr:rowOff>
    </xdr:from>
    <xdr:to>
      <xdr:col>67</xdr:col>
      <xdr:colOff>101600</xdr:colOff>
      <xdr:row>97</xdr:row>
      <xdr:rowOff>59953</xdr:rowOff>
    </xdr:to>
    <xdr:sp macro="" textlink="">
      <xdr:nvSpPr>
        <xdr:cNvPr id="723" name="楕円 722"/>
        <xdr:cNvSpPr/>
      </xdr:nvSpPr>
      <xdr:spPr>
        <a:xfrm>
          <a:off x="12763500" y="165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51080</xdr:rowOff>
    </xdr:from>
    <xdr:ext cx="534377" cy="259045"/>
    <xdr:sp macro="" textlink="">
      <xdr:nvSpPr>
        <xdr:cNvPr id="724" name="テキスト ボックス 723"/>
        <xdr:cNvSpPr txBox="1"/>
      </xdr:nvSpPr>
      <xdr:spPr>
        <a:xfrm>
          <a:off x="12547111" y="166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6" name="直線コネクタ 745"/>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7" name="諸支出金最小値テキスト"/>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49" name="諸支出金最大値テキスト"/>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0" name="直線コネクタ 749"/>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2" name="諸支出金平均値テキスト"/>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3" name="フローチャート: 判断 752"/>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5" name="フローチャート: 判断 754"/>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6" name="テキスト ボックス 755"/>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58" name="フローチャート: 判断 757"/>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59" name="テキスト ボックス 758"/>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1" name="フローチャート: 判断 760"/>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2" name="テキスト ボックス 761"/>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3" name="フローチャート: 判断 762"/>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4" name="テキスト ボックス 763"/>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1" name="諸支出金該当値テキスト"/>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本市においては、衛生費を除く全ての項目で類似団体平均を下回っている。衛生費については、類似団体平均を</a:t>
          </a:r>
          <a:r>
            <a:rPr kumimoji="1" lang="en-US" altLang="ja-JP" sz="1200">
              <a:latin typeface="ＭＳ Ｐゴシック" panose="020B0600070205080204" pitchFamily="50" charset="-128"/>
              <a:ea typeface="ＭＳ Ｐゴシック" panose="020B0600070205080204" pitchFamily="50" charset="-128"/>
            </a:rPr>
            <a:t>718</a:t>
          </a:r>
          <a:r>
            <a:rPr kumimoji="1" lang="ja-JP" altLang="en-US" sz="1200">
              <a:latin typeface="ＭＳ Ｐゴシック" panose="020B0600070205080204" pitchFamily="50" charset="-128"/>
              <a:ea typeface="ＭＳ Ｐゴシック" panose="020B0600070205080204" pitchFamily="50" charset="-128"/>
            </a:rPr>
            <a:t>円上回っており、これは既存ごみ処理施設の運転委託料や修繕工事のほか新ごみ処理施設建設に係る負担金等のごみ処理施設関連経費の増加が主な要因で、今後とも既存施設の劣化や新施設の事業進捗により増加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そのほか前年度から大きく増加している項目としては、農林水産業費が国の臨時交付金を活用した農業者等に対する物価高騰支援事業等により</a:t>
          </a:r>
          <a:r>
            <a:rPr kumimoji="1" lang="en-US" altLang="ja-JP" sz="1200">
              <a:latin typeface="ＭＳ Ｐゴシック" panose="020B0600070205080204" pitchFamily="50" charset="-128"/>
              <a:ea typeface="ＭＳ Ｐゴシック" panose="020B0600070205080204" pitchFamily="50" charset="-128"/>
            </a:rPr>
            <a:t>5,307</a:t>
          </a:r>
          <a:r>
            <a:rPr kumimoji="1" lang="ja-JP" altLang="en-US" sz="1200">
              <a:latin typeface="ＭＳ Ｐゴシック" panose="020B0600070205080204" pitchFamily="50" charset="-128"/>
              <a:ea typeface="ＭＳ Ｐゴシック" panose="020B0600070205080204" pitchFamily="50" charset="-128"/>
            </a:rPr>
            <a:t>円の増加、総務費が公共交通対策として実施した新鉾田駅エレベーター設置等により</a:t>
          </a:r>
          <a:r>
            <a:rPr kumimoji="1" lang="en-US" altLang="ja-JP" sz="1200">
              <a:latin typeface="ＭＳ Ｐゴシック" panose="020B0600070205080204" pitchFamily="50" charset="-128"/>
              <a:ea typeface="ＭＳ Ｐゴシック" panose="020B0600070205080204" pitchFamily="50" charset="-128"/>
            </a:rPr>
            <a:t>2,995</a:t>
          </a:r>
          <a:r>
            <a:rPr kumimoji="1" lang="ja-JP" altLang="en-US" sz="1200">
              <a:latin typeface="ＭＳ Ｐゴシック" panose="020B0600070205080204" pitchFamily="50" charset="-128"/>
              <a:ea typeface="ＭＳ Ｐゴシック" panose="020B0600070205080204" pitchFamily="50" charset="-128"/>
            </a:rPr>
            <a:t>円の増加となっている。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また、教育費については前年度比</a:t>
          </a:r>
          <a:r>
            <a:rPr kumimoji="1" lang="en-US" altLang="ja-JP" sz="1200">
              <a:latin typeface="ＭＳ Ｐゴシック" panose="020B0600070205080204" pitchFamily="50" charset="-128"/>
              <a:ea typeface="ＭＳ Ｐゴシック" panose="020B0600070205080204" pitchFamily="50" charset="-128"/>
            </a:rPr>
            <a:t>30,082</a:t>
          </a:r>
          <a:r>
            <a:rPr kumimoji="1" lang="ja-JP" altLang="en-US" sz="1200">
              <a:latin typeface="ＭＳ Ｐゴシック" panose="020B0600070205080204" pitchFamily="50" charset="-128"/>
              <a:ea typeface="ＭＳ Ｐゴシック" panose="020B0600070205080204" pitchFamily="50" charset="-128"/>
            </a:rPr>
            <a:t>円と大幅な減少となっているが、これは令和３年度をもって大洋小学校建設工事が完了したことが主な要因となっている。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今後も、少子高齢化等による民生費の増加、旭中学校区統合小学校整備による教育費の増加、広域ごみ処理施設建設等による衛生費の増加等が見込まれる状況であることから、施設の効率的なマネジメントはもとより既存事業の見直しや徹底した経常経費の抑制等によ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latin typeface="ＭＳ ゴシック" pitchFamily="49" charset="-128"/>
              <a:ea typeface="ＭＳ ゴシック" pitchFamily="49" charset="-128"/>
            </a:rPr>
            <a:t>　財政調整基金残高は、広域ごみ処理施設建設に向けた一部事務組合負担金の増加や新型コロナウイルス感染症関連事業、物価高騰対策事業等への対応のため取崩を行ったことにより前年度比</a:t>
          </a:r>
          <a:r>
            <a:rPr kumimoji="1" lang="en-US" altLang="ja-JP" sz="1050">
              <a:latin typeface="ＭＳ ゴシック" pitchFamily="49" charset="-128"/>
              <a:ea typeface="ＭＳ ゴシック" pitchFamily="49" charset="-128"/>
            </a:rPr>
            <a:t>1.34</a:t>
          </a:r>
          <a:r>
            <a:rPr kumimoji="1" lang="ja-JP" altLang="en-US" sz="1050">
              <a:latin typeface="ＭＳ ゴシック" pitchFamily="49" charset="-128"/>
              <a:ea typeface="ＭＳ ゴシック" pitchFamily="49" charset="-128"/>
            </a:rPr>
            <a:t>％の減少となった。</a:t>
          </a:r>
        </a:p>
        <a:p>
          <a:r>
            <a:rPr kumimoji="1" lang="ja-JP" altLang="en-US" sz="1050">
              <a:latin typeface="ＭＳ ゴシック" pitchFamily="49" charset="-128"/>
              <a:ea typeface="ＭＳ ゴシック" pitchFamily="49" charset="-128"/>
            </a:rPr>
            <a:t>　実質収支額は、市税やふるさと納税の伸びにより前年度比</a:t>
          </a:r>
          <a:r>
            <a:rPr kumimoji="1" lang="en-US" altLang="ja-JP" sz="1050">
              <a:latin typeface="ＭＳ ゴシック" pitchFamily="49" charset="-128"/>
              <a:ea typeface="ＭＳ ゴシック" pitchFamily="49" charset="-128"/>
            </a:rPr>
            <a:t>2.16</a:t>
          </a:r>
          <a:r>
            <a:rPr kumimoji="1" lang="ja-JP" altLang="en-US" sz="1050">
              <a:latin typeface="ＭＳ ゴシック" pitchFamily="49" charset="-128"/>
              <a:ea typeface="ＭＳ ゴシック" pitchFamily="49" charset="-128"/>
            </a:rPr>
            <a:t>％の増加となった。</a:t>
          </a:r>
        </a:p>
        <a:p>
          <a:r>
            <a:rPr kumimoji="1" lang="ja-JP" altLang="en-US" sz="1050">
              <a:latin typeface="ＭＳ ゴシック" pitchFamily="49" charset="-128"/>
              <a:ea typeface="ＭＳ ゴシック" pitchFamily="49" charset="-128"/>
            </a:rPr>
            <a:t>　実質単年度収支は、前年度を大きく上回る財政調整基金の取崩しを行ったものの、単年度収支が大きく増加したことから前年度比</a:t>
          </a:r>
          <a:r>
            <a:rPr kumimoji="1" lang="en-US" altLang="ja-JP" sz="1050">
              <a:latin typeface="ＭＳ ゴシック" pitchFamily="49" charset="-128"/>
              <a:ea typeface="ＭＳ ゴシック" pitchFamily="49" charset="-128"/>
            </a:rPr>
            <a:t>1.01</a:t>
          </a:r>
          <a:r>
            <a:rPr kumimoji="1" lang="ja-JP" altLang="en-US" sz="1050">
              <a:latin typeface="ＭＳ ゴシック" pitchFamily="49" charset="-128"/>
              <a:ea typeface="ＭＳ ゴシック" pitchFamily="49" charset="-128"/>
            </a:rPr>
            <a:t>％の増加となった。</a:t>
          </a:r>
        </a:p>
        <a:p>
          <a:r>
            <a:rPr kumimoji="1" lang="ja-JP" altLang="en-US" sz="1050">
              <a:latin typeface="ＭＳ ゴシック" pitchFamily="49" charset="-128"/>
              <a:ea typeface="ＭＳ ゴシック" pitchFamily="49" charset="-128"/>
            </a:rPr>
            <a:t>　今後は人口減少に伴う市税等の減少が見込まれるが、市の財政規模に適した財政調整基金残高や実質収支額等が保持できるよう、適正な事業実施及び新たな財源確保等に取り組んでいく。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全体会計としては、黒字額は前年度比</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％の増加となった。</a:t>
          </a:r>
        </a:p>
        <a:p>
          <a:r>
            <a:rPr kumimoji="1" lang="ja-JP" altLang="en-US" sz="1200">
              <a:latin typeface="ＭＳ ゴシック" pitchFamily="49" charset="-128"/>
              <a:ea typeface="ＭＳ ゴシック" pitchFamily="49" charset="-128"/>
            </a:rPr>
            <a:t>　各会計別では、一般会計が市税の伸び等により実質収支額が増加したことから前年度比</a:t>
          </a:r>
          <a:r>
            <a:rPr kumimoji="1" lang="en-US" altLang="ja-JP" sz="1200">
              <a:latin typeface="ＭＳ ゴシック" pitchFamily="49" charset="-128"/>
              <a:ea typeface="ＭＳ ゴシック" pitchFamily="49" charset="-128"/>
            </a:rPr>
            <a:t>2.15</a:t>
          </a:r>
          <a:r>
            <a:rPr kumimoji="1" lang="ja-JP" altLang="en-US" sz="1200">
              <a:latin typeface="ＭＳ ゴシック" pitchFamily="49" charset="-128"/>
              <a:ea typeface="ＭＳ ゴシック" pitchFamily="49" charset="-128"/>
            </a:rPr>
            <a:t>％の増加、下水道事業会計が流動資産における未収金の増加等により前年度比</a:t>
          </a:r>
          <a:r>
            <a:rPr kumimoji="1" lang="en-US" altLang="ja-JP" sz="1200">
              <a:latin typeface="ＭＳ ゴシック" pitchFamily="49" charset="-128"/>
              <a:ea typeface="ＭＳ ゴシック" pitchFamily="49" charset="-128"/>
            </a:rPr>
            <a:t>0.06</a:t>
          </a:r>
          <a:r>
            <a:rPr kumimoji="1" lang="ja-JP" altLang="en-US" sz="1200">
              <a:latin typeface="ＭＳ ゴシック" pitchFamily="49" charset="-128"/>
              <a:ea typeface="ＭＳ ゴシック" pitchFamily="49" charset="-128"/>
            </a:rPr>
            <a:t>％の増加、介護保険特別会計（保険事業勘定）が歳出における介護サービス利用者数の減少に伴う保険給付費の減少等により前年度比</a:t>
          </a:r>
          <a:r>
            <a:rPr kumimoji="1" lang="en-US" altLang="ja-JP" sz="1200">
              <a:latin typeface="ＭＳ ゴシック" pitchFamily="49" charset="-128"/>
              <a:ea typeface="ＭＳ ゴシック" pitchFamily="49" charset="-128"/>
            </a:rPr>
            <a:t>1.07</a:t>
          </a:r>
          <a:r>
            <a:rPr kumimoji="1" lang="ja-JP" altLang="en-US" sz="1200">
              <a:latin typeface="ＭＳ ゴシック" pitchFamily="49" charset="-128"/>
              <a:ea typeface="ＭＳ ゴシック" pitchFamily="49" charset="-128"/>
            </a:rPr>
            <a:t>％の増加、農業集落排水事業特別会計が歳出における経営戦略策定業務委託の完了等により</a:t>
          </a:r>
          <a:r>
            <a:rPr kumimoji="1" lang="en-US" altLang="ja-JP" sz="1200">
              <a:latin typeface="ＭＳ ゴシック" pitchFamily="49" charset="-128"/>
              <a:ea typeface="ＭＳ ゴシック" pitchFamily="49" charset="-128"/>
            </a:rPr>
            <a:t>0.02</a:t>
          </a:r>
          <a:r>
            <a:rPr kumimoji="1" lang="ja-JP" altLang="en-US" sz="1200">
              <a:latin typeface="ＭＳ ゴシック" pitchFamily="49" charset="-128"/>
              <a:ea typeface="ＭＳ ゴシック" pitchFamily="49" charset="-128"/>
            </a:rPr>
            <a:t>％の増加、後期高齢者医療特別会計が歳入における被保険者数の増加に伴う保険料の増加により</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％の増加となっている。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一方で、水道事業会計が流動資産における現金預金の減少等により</a:t>
          </a:r>
          <a:r>
            <a:rPr kumimoji="1" lang="en-US" altLang="ja-JP" sz="1200">
              <a:latin typeface="ＭＳ ゴシック" pitchFamily="49" charset="-128"/>
              <a:ea typeface="ＭＳ ゴシック" pitchFamily="49" charset="-128"/>
            </a:rPr>
            <a:t>0.18</a:t>
          </a:r>
          <a:r>
            <a:rPr kumimoji="1" lang="ja-JP" altLang="en-US" sz="1200">
              <a:latin typeface="ＭＳ ゴシック" pitchFamily="49" charset="-128"/>
              <a:ea typeface="ＭＳ ゴシック" pitchFamily="49" charset="-128"/>
            </a:rPr>
            <a:t>％の減少、国民健康保険特別会計が歳出における国民健康保険事業費納付金の増加等により</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％の減少、介護保険特別会計（介護サービス事業勘定）が歳出におけるサービス事業費に係る人件費の増加等により</a:t>
          </a:r>
          <a:r>
            <a:rPr kumimoji="1" lang="en-US" altLang="ja-JP" sz="1200">
              <a:latin typeface="ＭＳ ゴシック" pitchFamily="49" charset="-128"/>
              <a:ea typeface="ＭＳ ゴシック" pitchFamily="49" charset="-128"/>
            </a:rPr>
            <a:t>0.02</a:t>
          </a:r>
          <a:r>
            <a:rPr kumimoji="1" lang="ja-JP" altLang="en-US" sz="1200">
              <a:latin typeface="ＭＳ ゴシック" pitchFamily="49" charset="-128"/>
              <a:ea typeface="ＭＳ ゴシック" pitchFamily="49" charset="-128"/>
            </a:rPr>
            <a:t>％の減少となっている。</a:t>
          </a:r>
        </a:p>
        <a:p>
          <a:r>
            <a:rPr kumimoji="1" lang="ja-JP" altLang="en-US" sz="1200">
              <a:latin typeface="ＭＳ ゴシック" pitchFamily="49" charset="-128"/>
              <a:ea typeface="ＭＳ ゴシック" pitchFamily="49" charset="-128"/>
            </a:rPr>
            <a:t>　全体を通して赤字には至っていないものの、特別会計等については、独立採算制の原則に基づき、一般会計からの繰入金に頼ることなく、健全な財政運営を図れるよう事業の改善や収入確保の取り組みなど、引き続き黒字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24604614</v>
      </c>
      <c r="BO4" s="449"/>
      <c r="BP4" s="449"/>
      <c r="BQ4" s="449"/>
      <c r="BR4" s="449"/>
      <c r="BS4" s="449"/>
      <c r="BT4" s="449"/>
      <c r="BU4" s="450"/>
      <c r="BV4" s="448">
        <v>26842161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9.1999999999999993</v>
      </c>
      <c r="CU4" s="589"/>
      <c r="CV4" s="589"/>
      <c r="CW4" s="589"/>
      <c r="CX4" s="589"/>
      <c r="CY4" s="589"/>
      <c r="CZ4" s="589"/>
      <c r="DA4" s="590"/>
      <c r="DB4" s="588">
        <v>7.1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22925572</v>
      </c>
      <c r="BO5" s="420"/>
      <c r="BP5" s="420"/>
      <c r="BQ5" s="420"/>
      <c r="BR5" s="420"/>
      <c r="BS5" s="420"/>
      <c r="BT5" s="420"/>
      <c r="BU5" s="421"/>
      <c r="BV5" s="419">
        <v>25385492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91.6</v>
      </c>
      <c r="CU5" s="417"/>
      <c r="CV5" s="417"/>
      <c r="CW5" s="417"/>
      <c r="CX5" s="417"/>
      <c r="CY5" s="417"/>
      <c r="CZ5" s="417"/>
      <c r="DA5" s="418"/>
      <c r="DB5" s="416">
        <v>87.9</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1679042</v>
      </c>
      <c r="BO6" s="420"/>
      <c r="BP6" s="420"/>
      <c r="BQ6" s="420"/>
      <c r="BR6" s="420"/>
      <c r="BS6" s="420"/>
      <c r="BT6" s="420"/>
      <c r="BU6" s="421"/>
      <c r="BV6" s="419">
        <v>1456669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92.9</v>
      </c>
      <c r="CU6" s="563"/>
      <c r="CV6" s="563"/>
      <c r="CW6" s="563"/>
      <c r="CX6" s="563"/>
      <c r="CY6" s="563"/>
      <c r="CZ6" s="563"/>
      <c r="DA6" s="564"/>
      <c r="DB6" s="562">
        <v>92.3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446674</v>
      </c>
      <c r="BO7" s="420"/>
      <c r="BP7" s="420"/>
      <c r="BQ7" s="420"/>
      <c r="BR7" s="420"/>
      <c r="BS7" s="420"/>
      <c r="BT7" s="420"/>
      <c r="BU7" s="421"/>
      <c r="BV7" s="419">
        <v>487507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13338628</v>
      </c>
      <c r="CU7" s="420"/>
      <c r="CV7" s="420"/>
      <c r="CW7" s="420"/>
      <c r="CX7" s="420"/>
      <c r="CY7" s="420"/>
      <c r="CZ7" s="420"/>
      <c r="DA7" s="421"/>
      <c r="DB7" s="419">
        <v>13681765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95</v>
      </c>
      <c r="AV8" s="478"/>
      <c r="AW8" s="478"/>
      <c r="AX8" s="478"/>
      <c r="AY8" s="433" t="s">
        <v>111</v>
      </c>
      <c r="AZ8" s="434"/>
      <c r="BA8" s="434"/>
      <c r="BB8" s="434"/>
      <c r="BC8" s="434"/>
      <c r="BD8" s="434"/>
      <c r="BE8" s="434"/>
      <c r="BF8" s="434"/>
      <c r="BG8" s="434"/>
      <c r="BH8" s="434"/>
      <c r="BI8" s="434"/>
      <c r="BJ8" s="434"/>
      <c r="BK8" s="434"/>
      <c r="BL8" s="434"/>
      <c r="BM8" s="435"/>
      <c r="BN8" s="419">
        <v>1232368</v>
      </c>
      <c r="BO8" s="420"/>
      <c r="BP8" s="420"/>
      <c r="BQ8" s="420"/>
      <c r="BR8" s="420"/>
      <c r="BS8" s="420"/>
      <c r="BT8" s="420"/>
      <c r="BU8" s="421"/>
      <c r="BV8" s="419">
        <v>969162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0.46</v>
      </c>
      <c r="CU8" s="523"/>
      <c r="CV8" s="523"/>
      <c r="CW8" s="523"/>
      <c r="CX8" s="523"/>
      <c r="CY8" s="523"/>
      <c r="CZ8" s="523"/>
      <c r="DA8" s="524"/>
      <c r="DB8" s="522">
        <v>0.46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45953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263206</v>
      </c>
      <c r="BO9" s="420"/>
      <c r="BP9" s="420"/>
      <c r="BQ9" s="420"/>
      <c r="BR9" s="420"/>
      <c r="BS9" s="420"/>
      <c r="BT9" s="420"/>
      <c r="BU9" s="421"/>
      <c r="BV9" s="419">
        <v>24775</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14</v>
      </c>
      <c r="CU9" s="417"/>
      <c r="CV9" s="417"/>
      <c r="CW9" s="417"/>
      <c r="CX9" s="417"/>
      <c r="CY9" s="417"/>
      <c r="CZ9" s="417"/>
      <c r="DA9" s="418"/>
      <c r="DB9" s="416">
        <v>12.8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48147</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101727</v>
      </c>
      <c r="BO10" s="420"/>
      <c r="BP10" s="420"/>
      <c r="BQ10" s="420"/>
      <c r="BR10" s="420"/>
      <c r="BS10" s="420"/>
      <c r="BT10" s="420"/>
      <c r="BU10" s="421"/>
      <c r="BV10" s="419">
        <v>1334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95</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47181</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95</v>
      </c>
      <c r="AV12" s="478"/>
      <c r="AW12" s="478"/>
      <c r="AX12" s="478"/>
      <c r="AY12" s="433" t="s">
        <v>135</v>
      </c>
      <c r="AZ12" s="434"/>
      <c r="BA12" s="434"/>
      <c r="BB12" s="434"/>
      <c r="BC12" s="434"/>
      <c r="BD12" s="434"/>
      <c r="BE12" s="434"/>
      <c r="BF12" s="434"/>
      <c r="BG12" s="434"/>
      <c r="BH12" s="434"/>
      <c r="BI12" s="434"/>
      <c r="BJ12" s="434"/>
      <c r="BK12" s="434"/>
      <c r="BL12" s="434"/>
      <c r="BM12" s="435"/>
      <c r="BN12" s="419">
        <v>400000</v>
      </c>
      <c r="BO12" s="420"/>
      <c r="BP12" s="420"/>
      <c r="BQ12" s="420"/>
      <c r="BR12" s="420"/>
      <c r="BS12" s="420"/>
      <c r="BT12" s="420"/>
      <c r="BU12" s="421"/>
      <c r="BV12" s="419">
        <v>200000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137</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44007</v>
      </c>
      <c r="S13" s="507"/>
      <c r="T13" s="507"/>
      <c r="U13" s="507"/>
      <c r="V13" s="508"/>
      <c r="W13" s="509" t="s">
        <v>139</v>
      </c>
      <c r="X13" s="405"/>
      <c r="Y13" s="405"/>
      <c r="Z13" s="405"/>
      <c r="AA13" s="405"/>
      <c r="AB13" s="406"/>
      <c r="AC13" s="372">
        <v>6646</v>
      </c>
      <c r="AD13" s="373"/>
      <c r="AE13" s="373"/>
      <c r="AF13" s="373"/>
      <c r="AG13" s="374"/>
      <c r="AH13" s="372">
        <v>7949</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-35067</v>
      </c>
      <c r="BO13" s="420"/>
      <c r="BP13" s="420"/>
      <c r="BQ13" s="420"/>
      <c r="BR13" s="420"/>
      <c r="BS13" s="420"/>
      <c r="BT13" s="420"/>
      <c r="BU13" s="421"/>
      <c r="BV13" s="419">
        <v>-173891</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9.1</v>
      </c>
      <c r="CU13" s="417"/>
      <c r="CV13" s="417"/>
      <c r="CW13" s="417"/>
      <c r="CX13" s="417"/>
      <c r="CY13" s="417"/>
      <c r="CZ13" s="417"/>
      <c r="DA13" s="418"/>
      <c r="DB13" s="416">
        <v>8.6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47287</v>
      </c>
      <c r="S14" s="507"/>
      <c r="T14" s="507"/>
      <c r="U14" s="507"/>
      <c r="V14" s="508"/>
      <c r="W14" s="510"/>
      <c r="X14" s="408"/>
      <c r="Y14" s="408"/>
      <c r="Z14" s="408"/>
      <c r="AA14" s="408"/>
      <c r="AB14" s="409"/>
      <c r="AC14" s="499">
        <v>30</v>
      </c>
      <c r="AD14" s="500"/>
      <c r="AE14" s="500"/>
      <c r="AF14" s="500"/>
      <c r="AG14" s="501"/>
      <c r="AH14" s="499">
        <v>31.9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137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44704</v>
      </c>
      <c r="S15" s="507"/>
      <c r="T15" s="507"/>
      <c r="U15" s="507"/>
      <c r="V15" s="508"/>
      <c r="W15" s="509" t="s">
        <v>146</v>
      </c>
      <c r="X15" s="405"/>
      <c r="Y15" s="405"/>
      <c r="Z15" s="405"/>
      <c r="AA15" s="405"/>
      <c r="AB15" s="406"/>
      <c r="AC15" s="372">
        <v>4689</v>
      </c>
      <c r="AD15" s="373"/>
      <c r="AE15" s="373"/>
      <c r="AF15" s="373"/>
      <c r="AG15" s="374"/>
      <c r="AH15" s="372">
        <v>5342</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5409110</v>
      </c>
      <c r="BO15" s="449"/>
      <c r="BP15" s="449"/>
      <c r="BQ15" s="449"/>
      <c r="BR15" s="449"/>
      <c r="BS15" s="449"/>
      <c r="BT15" s="449"/>
      <c r="BU15" s="450"/>
      <c r="BV15" s="448">
        <v>5223560</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21.2</v>
      </c>
      <c r="AD16" s="500"/>
      <c r="AE16" s="500"/>
      <c r="AF16" s="500"/>
      <c r="AG16" s="501"/>
      <c r="AH16" s="499">
        <v>21.5</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11767519</v>
      </c>
      <c r="BO16" s="420"/>
      <c r="BP16" s="420"/>
      <c r="BQ16" s="420"/>
      <c r="BR16" s="420"/>
      <c r="BS16" s="420"/>
      <c r="BT16" s="420"/>
      <c r="BU16" s="421"/>
      <c r="BV16" s="419">
        <v>11740277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10827</v>
      </c>
      <c r="AD17" s="373"/>
      <c r="AE17" s="373"/>
      <c r="AF17" s="373"/>
      <c r="AG17" s="374"/>
      <c r="AH17" s="372">
        <v>11605</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6784182</v>
      </c>
      <c r="BO17" s="420"/>
      <c r="BP17" s="420"/>
      <c r="BQ17" s="420"/>
      <c r="BR17" s="420"/>
      <c r="BS17" s="420"/>
      <c r="BT17" s="420"/>
      <c r="BU17" s="421"/>
      <c r="BV17" s="419">
        <v>6508772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207.6</v>
      </c>
      <c r="M18" s="472"/>
      <c r="N18" s="472"/>
      <c r="O18" s="472"/>
      <c r="P18" s="472"/>
      <c r="Q18" s="472"/>
      <c r="R18" s="473"/>
      <c r="S18" s="473"/>
      <c r="T18" s="473"/>
      <c r="U18" s="473"/>
      <c r="V18" s="474"/>
      <c r="W18" s="490"/>
      <c r="X18" s="491"/>
      <c r="Y18" s="491"/>
      <c r="Z18" s="491"/>
      <c r="AA18" s="491"/>
      <c r="AB18" s="515"/>
      <c r="AC18" s="389">
        <v>48.9</v>
      </c>
      <c r="AD18" s="390"/>
      <c r="AE18" s="390"/>
      <c r="AF18" s="390"/>
      <c r="AG18" s="475"/>
      <c r="AH18" s="389">
        <v>46.6</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12419910</v>
      </c>
      <c r="BO18" s="420"/>
      <c r="BP18" s="420"/>
      <c r="BQ18" s="420"/>
      <c r="BR18" s="420"/>
      <c r="BS18" s="420"/>
      <c r="BT18" s="420"/>
      <c r="BU18" s="421"/>
      <c r="BV18" s="419">
        <v>12241008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221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16735643</v>
      </c>
      <c r="BO19" s="420"/>
      <c r="BP19" s="420"/>
      <c r="BQ19" s="420"/>
      <c r="BR19" s="420"/>
      <c r="BS19" s="420"/>
      <c r="BT19" s="420"/>
      <c r="BU19" s="421"/>
      <c r="BV19" s="419">
        <v>16699047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17919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22317323</v>
      </c>
      <c r="BO22" s="449"/>
      <c r="BP22" s="449"/>
      <c r="BQ22" s="449"/>
      <c r="BR22" s="449"/>
      <c r="BS22" s="449"/>
      <c r="BT22" s="449"/>
      <c r="BU22" s="450"/>
      <c r="BV22" s="448">
        <v>23333120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15218308</v>
      </c>
      <c r="BO23" s="420"/>
      <c r="BP23" s="420"/>
      <c r="BQ23" s="420"/>
      <c r="BR23" s="420"/>
      <c r="BS23" s="420"/>
      <c r="BT23" s="420"/>
      <c r="BU23" s="421"/>
      <c r="BV23" s="419">
        <v>15985467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7450</v>
      </c>
      <c r="R24" s="373"/>
      <c r="S24" s="373"/>
      <c r="T24" s="373"/>
      <c r="U24" s="373"/>
      <c r="V24" s="374"/>
      <c r="W24" s="462"/>
      <c r="X24" s="399"/>
      <c r="Y24" s="400"/>
      <c r="Z24" s="375" t="s">
        <v>171</v>
      </c>
      <c r="AA24" s="376"/>
      <c r="AB24" s="376"/>
      <c r="AC24" s="376"/>
      <c r="AD24" s="376"/>
      <c r="AE24" s="376"/>
      <c r="AF24" s="376"/>
      <c r="AG24" s="377"/>
      <c r="AH24" s="372">
        <v>319</v>
      </c>
      <c r="AI24" s="373"/>
      <c r="AJ24" s="373"/>
      <c r="AK24" s="373"/>
      <c r="AL24" s="374"/>
      <c r="AM24" s="372">
        <v>958914</v>
      </c>
      <c r="AN24" s="373"/>
      <c r="AO24" s="373"/>
      <c r="AP24" s="373"/>
      <c r="AQ24" s="373"/>
      <c r="AR24" s="374"/>
      <c r="AS24" s="372">
        <v>3006</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14219347</v>
      </c>
      <c r="BO24" s="420"/>
      <c r="BP24" s="420"/>
      <c r="BQ24" s="420"/>
      <c r="BR24" s="420"/>
      <c r="BS24" s="420"/>
      <c r="BT24" s="420"/>
      <c r="BU24" s="421"/>
      <c r="BV24" s="419">
        <v>14571330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5710</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129</v>
      </c>
      <c r="AN25" s="373"/>
      <c r="AO25" s="373"/>
      <c r="AP25" s="373"/>
      <c r="AQ25" s="373"/>
      <c r="AR25" s="374"/>
      <c r="AS25" s="372" t="s">
        <v>129</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1267765</v>
      </c>
      <c r="BO25" s="449"/>
      <c r="BP25" s="449"/>
      <c r="BQ25" s="449"/>
      <c r="BR25" s="449"/>
      <c r="BS25" s="449"/>
      <c r="BT25" s="449"/>
      <c r="BU25" s="450"/>
      <c r="BV25" s="448">
        <v>1726854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5360</v>
      </c>
      <c r="R26" s="373"/>
      <c r="S26" s="373"/>
      <c r="T26" s="373"/>
      <c r="U26" s="373"/>
      <c r="V26" s="374"/>
      <c r="W26" s="462"/>
      <c r="X26" s="399"/>
      <c r="Y26" s="400"/>
      <c r="Z26" s="375" t="s">
        <v>178</v>
      </c>
      <c r="AA26" s="430"/>
      <c r="AB26" s="430"/>
      <c r="AC26" s="430"/>
      <c r="AD26" s="430"/>
      <c r="AE26" s="430"/>
      <c r="AF26" s="430"/>
      <c r="AG26" s="431"/>
      <c r="AH26" s="372">
        <v>6</v>
      </c>
      <c r="AI26" s="373"/>
      <c r="AJ26" s="373"/>
      <c r="AK26" s="373"/>
      <c r="AL26" s="374"/>
      <c r="AM26" s="372">
        <v>19458</v>
      </c>
      <c r="AN26" s="373"/>
      <c r="AO26" s="373"/>
      <c r="AP26" s="373"/>
      <c r="AQ26" s="373"/>
      <c r="AR26" s="374"/>
      <c r="AS26" s="372">
        <v>3243</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137</v>
      </c>
      <c r="BO26" s="420"/>
      <c r="BP26" s="420"/>
      <c r="BQ26" s="420"/>
      <c r="BR26" s="420"/>
      <c r="BS26" s="420"/>
      <c r="BT26" s="420"/>
      <c r="BU26" s="421"/>
      <c r="BV26" s="419" t="s">
        <v>129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3500</v>
      </c>
      <c r="R27" s="373"/>
      <c r="S27" s="373"/>
      <c r="T27" s="373"/>
      <c r="U27" s="373"/>
      <c r="V27" s="374"/>
      <c r="W27" s="462"/>
      <c r="X27" s="399"/>
      <c r="Y27" s="400"/>
      <c r="Z27" s="375" t="s">
        <v>181</v>
      </c>
      <c r="AA27" s="376"/>
      <c r="AB27" s="376"/>
      <c r="AC27" s="376"/>
      <c r="AD27" s="376"/>
      <c r="AE27" s="376"/>
      <c r="AF27" s="376"/>
      <c r="AG27" s="377"/>
      <c r="AH27" s="372">
        <v>13</v>
      </c>
      <c r="AI27" s="373"/>
      <c r="AJ27" s="373"/>
      <c r="AK27" s="373"/>
      <c r="AL27" s="374"/>
      <c r="AM27" s="372">
        <v>38961</v>
      </c>
      <c r="AN27" s="373"/>
      <c r="AO27" s="373"/>
      <c r="AP27" s="373"/>
      <c r="AQ27" s="373"/>
      <c r="AR27" s="374"/>
      <c r="AS27" s="372">
        <v>2997</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485572</v>
      </c>
      <c r="BO27" s="454"/>
      <c r="BP27" s="454"/>
      <c r="BQ27" s="454"/>
      <c r="BR27" s="454"/>
      <c r="BS27" s="454"/>
      <c r="BT27" s="454"/>
      <c r="BU27" s="455"/>
      <c r="BV27" s="453">
        <v>485416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3000</v>
      </c>
      <c r="R28" s="373"/>
      <c r="S28" s="373"/>
      <c r="T28" s="373"/>
      <c r="U28" s="373"/>
      <c r="V28" s="374"/>
      <c r="W28" s="462"/>
      <c r="X28" s="399"/>
      <c r="Y28" s="400"/>
      <c r="Z28" s="375" t="s">
        <v>184</v>
      </c>
      <c r="AA28" s="376"/>
      <c r="AB28" s="376"/>
      <c r="AC28" s="376"/>
      <c r="AD28" s="376"/>
      <c r="AE28" s="376"/>
      <c r="AF28" s="376"/>
      <c r="AG28" s="377"/>
      <c r="AH28" s="372" t="s">
        <v>129</v>
      </c>
      <c r="AI28" s="373"/>
      <c r="AJ28" s="373"/>
      <c r="AK28" s="373"/>
      <c r="AL28" s="374"/>
      <c r="AM28" s="372" t="s">
        <v>129</v>
      </c>
      <c r="AN28" s="373"/>
      <c r="AO28" s="373"/>
      <c r="AP28" s="373"/>
      <c r="AQ28" s="373"/>
      <c r="AR28" s="374"/>
      <c r="AS28" s="372" t="s">
        <v>175</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4462816</v>
      </c>
      <c r="BO28" s="449"/>
      <c r="BP28" s="449"/>
      <c r="BQ28" s="449"/>
      <c r="BR28" s="449"/>
      <c r="BS28" s="449"/>
      <c r="BT28" s="449"/>
      <c r="BU28" s="450"/>
      <c r="BV28" s="448">
        <v>4761089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16</v>
      </c>
      <c r="M29" s="373"/>
      <c r="N29" s="373"/>
      <c r="O29" s="373"/>
      <c r="P29" s="374"/>
      <c r="Q29" s="372">
        <v>2800</v>
      </c>
      <c r="R29" s="373"/>
      <c r="S29" s="373"/>
      <c r="T29" s="373"/>
      <c r="U29" s="373"/>
      <c r="V29" s="374"/>
      <c r="W29" s="463"/>
      <c r="X29" s="464"/>
      <c r="Y29" s="465"/>
      <c r="Z29" s="375" t="s">
        <v>187</v>
      </c>
      <c r="AA29" s="376"/>
      <c r="AB29" s="376"/>
      <c r="AC29" s="376"/>
      <c r="AD29" s="376"/>
      <c r="AE29" s="376"/>
      <c r="AF29" s="376"/>
      <c r="AG29" s="377"/>
      <c r="AH29" s="372">
        <v>332</v>
      </c>
      <c r="AI29" s="373"/>
      <c r="AJ29" s="373"/>
      <c r="AK29" s="373"/>
      <c r="AL29" s="374"/>
      <c r="AM29" s="372">
        <v>997875</v>
      </c>
      <c r="AN29" s="373"/>
      <c r="AO29" s="373"/>
      <c r="AP29" s="373"/>
      <c r="AQ29" s="373"/>
      <c r="AR29" s="374"/>
      <c r="AS29" s="372">
        <v>3006</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1523090</v>
      </c>
      <c r="BO29" s="420"/>
      <c r="BP29" s="420"/>
      <c r="BQ29" s="420"/>
      <c r="BR29" s="420"/>
      <c r="BS29" s="420"/>
      <c r="BT29" s="420"/>
      <c r="BU29" s="421"/>
      <c r="BV29" s="419">
        <v>1452707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10257968</v>
      </c>
      <c r="BO30" s="454"/>
      <c r="BP30" s="454"/>
      <c r="BQ30" s="454"/>
      <c r="BR30" s="454"/>
      <c r="BS30" s="454"/>
      <c r="BT30" s="454"/>
      <c r="BU30" s="455"/>
      <c r="BV30" s="453">
        <v>10436676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202</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大洗、鉾田、水戸環境組合（一般会計）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鉾田市健康づくり財団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鹿行広域事務組合（一般会計）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鹿行広域事務組合（養護老人ホーム事業特別会計）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介護保険特別会計（介護サービス事業勘定）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鹿行広域事務組合（消防特別会計）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鹿行広域事務組合（火葬場事業特別会計）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鹿行広域事務組合（審査会事業特別会計）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茨城県市町村総合事務組合（一般会計）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茨城県市町村総合事務組合（県民交通災害共済事業特別会計）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茨城租税債権管理機構（一般会計）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茨城県後期高齢者医療広域連合（一般会計）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SNBgBZUPDvjpxmzoagY7VoXVt2NMqi8kyXxFd2L8uD+GyekaRxQml1LudKwJxiNJmzSiUbfduNZIAdZsqW/sQ==" saltValue="dTWtwuh7YAyQpgw59NLFZ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560</v>
      </c>
      <c r="D34" s="1151"/>
      <c r="E34" s="1152"/>
      <c r="F34" s="32">
        <v>9.5399999999999991</v>
      </c>
      <c r="G34" s="33">
        <v>9.77</v>
      </c>
      <c r="H34" s="33">
        <v>9.68</v>
      </c>
      <c r="I34" s="33">
        <v>9.68</v>
      </c>
      <c r="J34" s="34">
        <v>9.5</v>
      </c>
      <c r="K34" s="22"/>
      <c r="L34" s="22"/>
      <c r="M34" s="22"/>
      <c r="N34" s="22"/>
      <c r="O34" s="22"/>
      <c r="P34" s="22"/>
    </row>
    <row r="35" spans="1:16" ht="39" customHeight="1" x14ac:dyDescent="0.15">
      <c r="A35" s="22"/>
      <c r="B35" s="35"/>
      <c r="C35" s="1145" t="s">
        <v>561</v>
      </c>
      <c r="D35" s="1146"/>
      <c r="E35" s="1147"/>
      <c r="F35" s="36">
        <v>6.42</v>
      </c>
      <c r="G35" s="37">
        <v>5.78</v>
      </c>
      <c r="H35" s="37">
        <v>7.08</v>
      </c>
      <c r="I35" s="37">
        <v>7.08</v>
      </c>
      <c r="J35" s="38">
        <v>9.23</v>
      </c>
      <c r="K35" s="22"/>
      <c r="L35" s="22"/>
      <c r="M35" s="22"/>
      <c r="N35" s="22"/>
      <c r="O35" s="22"/>
      <c r="P35" s="22"/>
    </row>
    <row r="36" spans="1:16" ht="39" customHeight="1" x14ac:dyDescent="0.15">
      <c r="A36" s="22"/>
      <c r="B36" s="35"/>
      <c r="C36" s="1145" t="s">
        <v>562</v>
      </c>
      <c r="D36" s="1146"/>
      <c r="E36" s="1147"/>
      <c r="F36" s="36" t="s">
        <v>510</v>
      </c>
      <c r="G36" s="37" t="s">
        <v>510</v>
      </c>
      <c r="H36" s="37">
        <v>2.29</v>
      </c>
      <c r="I36" s="37">
        <v>2.2400000000000002</v>
      </c>
      <c r="J36" s="38">
        <v>2.2999999999999998</v>
      </c>
      <c r="K36" s="22"/>
      <c r="L36" s="22"/>
      <c r="M36" s="22"/>
      <c r="N36" s="22"/>
      <c r="O36" s="22"/>
      <c r="P36" s="22"/>
    </row>
    <row r="37" spans="1:16" ht="39" customHeight="1" x14ac:dyDescent="0.15">
      <c r="A37" s="22"/>
      <c r="B37" s="35"/>
      <c r="C37" s="1145" t="s">
        <v>563</v>
      </c>
      <c r="D37" s="1146"/>
      <c r="E37" s="1147"/>
      <c r="F37" s="36">
        <v>1.0900000000000001</v>
      </c>
      <c r="G37" s="37">
        <v>1.03</v>
      </c>
      <c r="H37" s="37">
        <v>0.62</v>
      </c>
      <c r="I37" s="37">
        <v>0.65</v>
      </c>
      <c r="J37" s="38">
        <v>1.72</v>
      </c>
      <c r="K37" s="22"/>
      <c r="L37" s="22"/>
      <c r="M37" s="22"/>
      <c r="N37" s="22"/>
      <c r="O37" s="22"/>
      <c r="P37" s="22"/>
    </row>
    <row r="38" spans="1:16" ht="39" customHeight="1" x14ac:dyDescent="0.15">
      <c r="A38" s="22"/>
      <c r="B38" s="35"/>
      <c r="C38" s="1145" t="s">
        <v>564</v>
      </c>
      <c r="D38" s="1146"/>
      <c r="E38" s="1147"/>
      <c r="F38" s="36">
        <v>0.05</v>
      </c>
      <c r="G38" s="37">
        <v>0.1</v>
      </c>
      <c r="H38" s="37">
        <v>0.12</v>
      </c>
      <c r="I38" s="37">
        <v>0.09</v>
      </c>
      <c r="J38" s="38">
        <v>0.11</v>
      </c>
      <c r="K38" s="22"/>
      <c r="L38" s="22"/>
      <c r="M38" s="22"/>
      <c r="N38" s="22"/>
      <c r="O38" s="22"/>
      <c r="P38" s="22"/>
    </row>
    <row r="39" spans="1:16" ht="39" customHeight="1" x14ac:dyDescent="0.15">
      <c r="A39" s="22"/>
      <c r="B39" s="35"/>
      <c r="C39" s="1145" t="s">
        <v>565</v>
      </c>
      <c r="D39" s="1146"/>
      <c r="E39" s="1147"/>
      <c r="F39" s="36">
        <v>0.05</v>
      </c>
      <c r="G39" s="37">
        <v>0.01</v>
      </c>
      <c r="H39" s="37">
        <v>0.03</v>
      </c>
      <c r="I39" s="37">
        <v>0</v>
      </c>
      <c r="J39" s="38">
        <v>0.1</v>
      </c>
      <c r="K39" s="22"/>
      <c r="L39" s="22"/>
      <c r="M39" s="22"/>
      <c r="N39" s="22"/>
      <c r="O39" s="22"/>
      <c r="P39" s="22"/>
    </row>
    <row r="40" spans="1:16" ht="39" customHeight="1" x14ac:dyDescent="0.15">
      <c r="A40" s="22"/>
      <c r="B40" s="35"/>
      <c r="C40" s="1145" t="s">
        <v>566</v>
      </c>
      <c r="D40" s="1146"/>
      <c r="E40" s="1147"/>
      <c r="F40" s="36">
        <v>0.14000000000000001</v>
      </c>
      <c r="G40" s="37">
        <v>1</v>
      </c>
      <c r="H40" s="37">
        <v>1.1100000000000001</v>
      </c>
      <c r="I40" s="37">
        <v>1.75</v>
      </c>
      <c r="J40" s="38">
        <v>0.05</v>
      </c>
      <c r="K40" s="22"/>
      <c r="L40" s="22"/>
      <c r="M40" s="22"/>
      <c r="N40" s="22"/>
      <c r="O40" s="22"/>
      <c r="P40" s="22"/>
    </row>
    <row r="41" spans="1:16" ht="39" customHeight="1" x14ac:dyDescent="0.15">
      <c r="A41" s="22"/>
      <c r="B41" s="35"/>
      <c r="C41" s="1145" t="s">
        <v>567</v>
      </c>
      <c r="D41" s="1146"/>
      <c r="E41" s="1147"/>
      <c r="F41" s="36">
        <v>0.01</v>
      </c>
      <c r="G41" s="37">
        <v>0.01</v>
      </c>
      <c r="H41" s="37">
        <v>0.04</v>
      </c>
      <c r="I41" s="37">
        <v>0.06</v>
      </c>
      <c r="J41" s="38">
        <v>0.04</v>
      </c>
      <c r="K41" s="22"/>
      <c r="L41" s="22"/>
      <c r="M41" s="22"/>
      <c r="N41" s="22"/>
      <c r="O41" s="22"/>
      <c r="P41" s="22"/>
    </row>
    <row r="42" spans="1:16" ht="39" customHeight="1" x14ac:dyDescent="0.15">
      <c r="A42" s="22"/>
      <c r="B42" s="39"/>
      <c r="C42" s="1145" t="s">
        <v>568</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569</v>
      </c>
      <c r="D43" s="1149"/>
      <c r="E43" s="1150"/>
      <c r="F43" s="41">
        <v>0.17</v>
      </c>
      <c r="G43" s="42">
        <v>2.1</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Knl6+iZK+HIRUIh3WZ9X72/kl3NyXK5w6cB5MkuZjkGvdixI46Dk+gksfUwovcJfIBAZ6/sEM+E4Za1xbZo9w==" saltValue="YmEMIsDdAG0jhLf7pmb7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2224</v>
      </c>
      <c r="L45" s="60">
        <v>2255</v>
      </c>
      <c r="M45" s="60">
        <v>2267</v>
      </c>
      <c r="N45" s="60">
        <v>2221</v>
      </c>
      <c r="O45" s="61">
        <v>2365</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15">
      <c r="A47" s="48"/>
      <c r="B47" s="1178"/>
      <c r="C47" s="1179"/>
      <c r="D47" s="62"/>
      <c r="E47" s="1155" t="s">
        <v>13</v>
      </c>
      <c r="F47" s="1155"/>
      <c r="G47" s="1155"/>
      <c r="H47" s="1155"/>
      <c r="I47" s="1155"/>
      <c r="J47" s="1156"/>
      <c r="K47" s="63">
        <v>7</v>
      </c>
      <c r="L47" s="64">
        <v>7</v>
      </c>
      <c r="M47" s="64">
        <v>7</v>
      </c>
      <c r="N47" s="64">
        <v>7</v>
      </c>
      <c r="O47" s="65">
        <v>7</v>
      </c>
      <c r="P47" s="48"/>
      <c r="Q47" s="48"/>
      <c r="R47" s="48"/>
      <c r="S47" s="48"/>
      <c r="T47" s="48"/>
      <c r="U47" s="48"/>
    </row>
    <row r="48" spans="1:21" ht="30.75" customHeight="1" x14ac:dyDescent="0.15">
      <c r="A48" s="48"/>
      <c r="B48" s="1178"/>
      <c r="C48" s="1179"/>
      <c r="D48" s="62"/>
      <c r="E48" s="1155" t="s">
        <v>14</v>
      </c>
      <c r="F48" s="1155"/>
      <c r="G48" s="1155"/>
      <c r="H48" s="1155"/>
      <c r="I48" s="1155"/>
      <c r="J48" s="1156"/>
      <c r="K48" s="63">
        <v>565</v>
      </c>
      <c r="L48" s="64">
        <v>576</v>
      </c>
      <c r="M48" s="64">
        <v>556</v>
      </c>
      <c r="N48" s="64">
        <v>562</v>
      </c>
      <c r="O48" s="65">
        <v>524</v>
      </c>
      <c r="P48" s="48"/>
      <c r="Q48" s="48"/>
      <c r="R48" s="48"/>
      <c r="S48" s="48"/>
      <c r="T48" s="48"/>
      <c r="U48" s="48"/>
    </row>
    <row r="49" spans="1:21" ht="30.75" customHeight="1" x14ac:dyDescent="0.15">
      <c r="A49" s="48"/>
      <c r="B49" s="1178"/>
      <c r="C49" s="1179"/>
      <c r="D49" s="62"/>
      <c r="E49" s="1155" t="s">
        <v>15</v>
      </c>
      <c r="F49" s="1155"/>
      <c r="G49" s="1155"/>
      <c r="H49" s="1155"/>
      <c r="I49" s="1155"/>
      <c r="J49" s="1156"/>
      <c r="K49" s="63">
        <v>44</v>
      </c>
      <c r="L49" s="64">
        <v>47</v>
      </c>
      <c r="M49" s="64">
        <v>42</v>
      </c>
      <c r="N49" s="64">
        <v>40</v>
      </c>
      <c r="O49" s="65">
        <v>45</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510</v>
      </c>
      <c r="L50" s="64" t="s">
        <v>510</v>
      </c>
      <c r="M50" s="64" t="s">
        <v>510</v>
      </c>
      <c r="N50" s="64" t="s">
        <v>510</v>
      </c>
      <c r="O50" s="65" t="s">
        <v>510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510</v>
      </c>
      <c r="L51" s="64" t="s">
        <v>510</v>
      </c>
      <c r="M51" s="64" t="s">
        <v>510</v>
      </c>
      <c r="N51" s="64" t="s">
        <v>510</v>
      </c>
      <c r="O51" s="65" t="s">
        <v>510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1877</v>
      </c>
      <c r="L52" s="64">
        <v>1894</v>
      </c>
      <c r="M52" s="64">
        <v>1864</v>
      </c>
      <c r="N52" s="64">
        <v>1818</v>
      </c>
      <c r="O52" s="65">
        <v>1753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963</v>
      </c>
      <c r="L53" s="69">
        <v>991</v>
      </c>
      <c r="M53" s="69">
        <v>1008</v>
      </c>
      <c r="N53" s="69">
        <v>1012</v>
      </c>
      <c r="O53" s="70">
        <v>1188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1" t="s">
        <v>25</v>
      </c>
      <c r="C58" s="1162"/>
      <c r="D58" s="1167" t="s">
        <v>26</v>
      </c>
      <c r="E58" s="1168"/>
      <c r="F58" s="1168"/>
      <c r="G58" s="1168"/>
      <c r="H58" s="1168"/>
      <c r="I58" s="1168"/>
      <c r="J58" s="1169"/>
      <c r="K58" s="83">
        <v>16667</v>
      </c>
      <c r="L58" s="84">
        <v>0</v>
      </c>
      <c r="M58" s="84">
        <v>0</v>
      </c>
      <c r="N58" s="84">
        <v>0</v>
      </c>
      <c r="O58" s="85">
        <v>0</v>
      </c>
    </row>
    <row r="59" spans="1:21" ht="31.5" customHeight="1" x14ac:dyDescent="0.15">
      <c r="B59" s="1163"/>
      <c r="C59" s="1164"/>
      <c r="D59" s="1170" t="s">
        <v>27</v>
      </c>
      <c r="E59" s="1171"/>
      <c r="F59" s="1171"/>
      <c r="G59" s="1171"/>
      <c r="H59" s="1171"/>
      <c r="I59" s="1171"/>
      <c r="J59" s="1172"/>
      <c r="K59" s="86">
        <v>90</v>
      </c>
      <c r="L59" s="87">
        <v>100</v>
      </c>
      <c r="M59" s="87">
        <v>0</v>
      </c>
      <c r="N59" s="87">
        <v>0</v>
      </c>
      <c r="O59" s="88">
        <v>0</v>
      </c>
    </row>
    <row r="60" spans="1:21" ht="31.5" customHeight="1" thickBot="1" x14ac:dyDescent="0.2">
      <c r="B60" s="1165"/>
      <c r="C60" s="1166"/>
      <c r="D60" s="1173" t="s">
        <v>28</v>
      </c>
      <c r="E60" s="1174"/>
      <c r="F60" s="1174"/>
      <c r="G60" s="1174"/>
      <c r="H60" s="1174"/>
      <c r="I60" s="1174"/>
      <c r="J60" s="1175"/>
      <c r="K60" s="89">
        <v>43</v>
      </c>
      <c r="L60" s="90">
        <v>50</v>
      </c>
      <c r="M60" s="90">
        <v>57</v>
      </c>
      <c r="N60" s="90">
        <v>63</v>
      </c>
      <c r="O60" s="91">
        <v>70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jzWJtHl91UlXQ4OsIWWaKKU1TDZgM+KtWO7RNSGXFNmyDskKyKxPtT5CyCYwWRJ8GbMj0HNO+W1k9OdsyDk7g==" saltValue="gVI+xAA92u5w83J57bNHx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8" scale="74"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551</v>
      </c>
      <c r="J40" s="103" t="s">
        <v>552</v>
      </c>
      <c r="K40" s="103" t="s">
        <v>553</v>
      </c>
      <c r="L40" s="103" t="s">
        <v>554</v>
      </c>
      <c r="M40" s="104" t="s">
        <v>555</v>
      </c>
    </row>
    <row r="41" spans="2:13" ht="27.75" customHeight="1" x14ac:dyDescent="0.15">
      <c r="B41" s="1196" t="s">
        <v>31</v>
      </c>
      <c r="C41" s="1197"/>
      <c r="D41" s="105"/>
      <c r="E41" s="1198" t="s">
        <v>32</v>
      </c>
      <c r="F41" s="1198"/>
      <c r="G41" s="1198"/>
      <c r="H41" s="1199"/>
      <c r="I41" s="355">
        <v>22330</v>
      </c>
      <c r="J41" s="356">
        <v>21513</v>
      </c>
      <c r="K41" s="356">
        <v>22508</v>
      </c>
      <c r="L41" s="356">
        <v>23333</v>
      </c>
      <c r="M41" s="357">
        <v>22317</v>
      </c>
    </row>
    <row r="42" spans="2:13" ht="27.75" customHeight="1" x14ac:dyDescent="0.15">
      <c r="B42" s="1186"/>
      <c r="C42" s="1187"/>
      <c r="D42" s="106"/>
      <c r="E42" s="1190" t="s">
        <v>33</v>
      </c>
      <c r="F42" s="1190"/>
      <c r="G42" s="1190"/>
      <c r="H42" s="1191"/>
      <c r="I42" s="358" t="s">
        <v>510</v>
      </c>
      <c r="J42" s="359" t="s">
        <v>510</v>
      </c>
      <c r="K42" s="359" t="s">
        <v>510</v>
      </c>
      <c r="L42" s="359" t="s">
        <v>510</v>
      </c>
      <c r="M42" s="360" t="s">
        <v>510</v>
      </c>
    </row>
    <row r="43" spans="2:13" ht="27.75" customHeight="1" x14ac:dyDescent="0.15">
      <c r="B43" s="1186"/>
      <c r="C43" s="1187"/>
      <c r="D43" s="106"/>
      <c r="E43" s="1190" t="s">
        <v>34</v>
      </c>
      <c r="F43" s="1190"/>
      <c r="G43" s="1190"/>
      <c r="H43" s="1191"/>
      <c r="I43" s="358">
        <v>8422</v>
      </c>
      <c r="J43" s="359">
        <v>8351</v>
      </c>
      <c r="K43" s="359">
        <v>8355</v>
      </c>
      <c r="L43" s="359">
        <v>8283</v>
      </c>
      <c r="M43" s="360">
        <v>7827</v>
      </c>
    </row>
    <row r="44" spans="2:13" ht="27.75" customHeight="1" x14ac:dyDescent="0.15">
      <c r="B44" s="1186"/>
      <c r="C44" s="1187"/>
      <c r="D44" s="106"/>
      <c r="E44" s="1190" t="s">
        <v>35</v>
      </c>
      <c r="F44" s="1190"/>
      <c r="G44" s="1190"/>
      <c r="H44" s="1191"/>
      <c r="I44" s="358">
        <v>248</v>
      </c>
      <c r="J44" s="359">
        <v>227</v>
      </c>
      <c r="K44" s="359">
        <v>199</v>
      </c>
      <c r="L44" s="359">
        <v>194</v>
      </c>
      <c r="M44" s="360">
        <v>157</v>
      </c>
    </row>
    <row r="45" spans="2:13" ht="27.75" customHeight="1" x14ac:dyDescent="0.15">
      <c r="B45" s="1186"/>
      <c r="C45" s="1187"/>
      <c r="D45" s="106"/>
      <c r="E45" s="1190" t="s">
        <v>36</v>
      </c>
      <c r="F45" s="1190"/>
      <c r="G45" s="1190"/>
      <c r="H45" s="1191"/>
      <c r="I45" s="358">
        <v>3374</v>
      </c>
      <c r="J45" s="359">
        <v>3597</v>
      </c>
      <c r="K45" s="359">
        <v>3275</v>
      </c>
      <c r="L45" s="359">
        <v>3358</v>
      </c>
      <c r="M45" s="360">
        <v>3285</v>
      </c>
    </row>
    <row r="46" spans="2:13" ht="27.75" customHeight="1" x14ac:dyDescent="0.15">
      <c r="B46" s="1186"/>
      <c r="C46" s="1187"/>
      <c r="D46" s="107"/>
      <c r="E46" s="1190" t="s">
        <v>37</v>
      </c>
      <c r="F46" s="1190"/>
      <c r="G46" s="1190"/>
      <c r="H46" s="1191"/>
      <c r="I46" s="358">
        <v>8</v>
      </c>
      <c r="J46" s="359">
        <v>3</v>
      </c>
      <c r="K46" s="359">
        <v>4</v>
      </c>
      <c r="L46" s="359">
        <v>3</v>
      </c>
      <c r="M46" s="360">
        <v>3</v>
      </c>
    </row>
    <row r="47" spans="2:13" ht="27.75" customHeight="1" x14ac:dyDescent="0.15">
      <c r="B47" s="1186"/>
      <c r="C47" s="1187"/>
      <c r="D47" s="108"/>
      <c r="E47" s="1200" t="s">
        <v>38</v>
      </c>
      <c r="F47" s="1201"/>
      <c r="G47" s="1201"/>
      <c r="H47" s="1202"/>
      <c r="I47" s="358" t="s">
        <v>510</v>
      </c>
      <c r="J47" s="359" t="s">
        <v>510</v>
      </c>
      <c r="K47" s="359" t="s">
        <v>510</v>
      </c>
      <c r="L47" s="359" t="s">
        <v>510</v>
      </c>
      <c r="M47" s="360" t="s">
        <v>510</v>
      </c>
    </row>
    <row r="48" spans="2:13" ht="27.75" customHeight="1" x14ac:dyDescent="0.15">
      <c r="B48" s="1186"/>
      <c r="C48" s="1187"/>
      <c r="D48" s="106"/>
      <c r="E48" s="1190" t="s">
        <v>39</v>
      </c>
      <c r="F48" s="1190"/>
      <c r="G48" s="1190"/>
      <c r="H48" s="1191"/>
      <c r="I48" s="358" t="s">
        <v>510</v>
      </c>
      <c r="J48" s="359" t="s">
        <v>510</v>
      </c>
      <c r="K48" s="359" t="s">
        <v>510</v>
      </c>
      <c r="L48" s="359" t="s">
        <v>510</v>
      </c>
      <c r="M48" s="360" t="s">
        <v>510</v>
      </c>
    </row>
    <row r="49" spans="2:13" ht="27.75" customHeight="1" x14ac:dyDescent="0.15">
      <c r="B49" s="1188"/>
      <c r="C49" s="1189"/>
      <c r="D49" s="106"/>
      <c r="E49" s="1190" t="s">
        <v>40</v>
      </c>
      <c r="F49" s="1190"/>
      <c r="G49" s="1190"/>
      <c r="H49" s="1191"/>
      <c r="I49" s="358" t="s">
        <v>510</v>
      </c>
      <c r="J49" s="359" t="s">
        <v>510</v>
      </c>
      <c r="K49" s="359" t="s">
        <v>510</v>
      </c>
      <c r="L49" s="359" t="s">
        <v>510</v>
      </c>
      <c r="M49" s="360" t="s">
        <v>510</v>
      </c>
    </row>
    <row r="50" spans="2:13" ht="27.75" customHeight="1" x14ac:dyDescent="0.15">
      <c r="B50" s="1184" t="s">
        <v>41</v>
      </c>
      <c r="C50" s="1185"/>
      <c r="D50" s="109"/>
      <c r="E50" s="1190" t="s">
        <v>42</v>
      </c>
      <c r="F50" s="1190"/>
      <c r="G50" s="1190"/>
      <c r="H50" s="1191"/>
      <c r="I50" s="358">
        <v>15808</v>
      </c>
      <c r="J50" s="359">
        <v>15361</v>
      </c>
      <c r="K50" s="359">
        <v>15345</v>
      </c>
      <c r="L50" s="359">
        <v>15732</v>
      </c>
      <c r="M50" s="360">
        <v>15590</v>
      </c>
    </row>
    <row r="51" spans="2:13" ht="27.75" customHeight="1" x14ac:dyDescent="0.15">
      <c r="B51" s="1186"/>
      <c r="C51" s="1187"/>
      <c r="D51" s="106"/>
      <c r="E51" s="1190" t="s">
        <v>43</v>
      </c>
      <c r="F51" s="1190"/>
      <c r="G51" s="1190"/>
      <c r="H51" s="1191"/>
      <c r="I51" s="358">
        <v>463</v>
      </c>
      <c r="J51" s="359">
        <v>413</v>
      </c>
      <c r="K51" s="359">
        <v>338</v>
      </c>
      <c r="L51" s="359">
        <v>258</v>
      </c>
      <c r="M51" s="360">
        <v>210</v>
      </c>
    </row>
    <row r="52" spans="2:13" ht="27.75" customHeight="1" x14ac:dyDescent="0.15">
      <c r="B52" s="1188"/>
      <c r="C52" s="1189"/>
      <c r="D52" s="106"/>
      <c r="E52" s="1190" t="s">
        <v>44</v>
      </c>
      <c r="F52" s="1190"/>
      <c r="G52" s="1190"/>
      <c r="H52" s="1191"/>
      <c r="I52" s="358">
        <v>19903</v>
      </c>
      <c r="J52" s="359">
        <v>19416</v>
      </c>
      <c r="K52" s="359">
        <v>20021</v>
      </c>
      <c r="L52" s="359">
        <v>20670</v>
      </c>
      <c r="M52" s="360">
        <v>19777</v>
      </c>
    </row>
    <row r="53" spans="2:13" ht="27.75" customHeight="1" thickBot="1" x14ac:dyDescent="0.2">
      <c r="B53" s="1192" t="s">
        <v>45</v>
      </c>
      <c r="C53" s="1193"/>
      <c r="D53" s="110"/>
      <c r="E53" s="1194" t="s">
        <v>46</v>
      </c>
      <c r="F53" s="1194"/>
      <c r="G53" s="1194"/>
      <c r="H53" s="1195"/>
      <c r="I53" s="361">
        <v>-1792</v>
      </c>
      <c r="J53" s="362">
        <v>-1499</v>
      </c>
      <c r="K53" s="362">
        <v>-1365</v>
      </c>
      <c r="L53" s="362">
        <v>-1489</v>
      </c>
      <c r="M53" s="363">
        <v>-1987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5iRNfwE2QU/h/469xSJm5Ly9TcuqwiFFewyFaFJQSLrpkOj2rLrSEBmR2NVc0Rd5P4/yO1l8bqvEBhkvJwWhNg==" saltValue="HeslkGDKQp+uGc9oCptX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75" zoomScaleNormal="75" zoomScaleSheetLayoutView="75"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49</v>
      </c>
      <c r="D55" s="1211"/>
      <c r="E55" s="1212"/>
      <c r="F55" s="122">
        <v>4960</v>
      </c>
      <c r="G55" s="122">
        <v>4761</v>
      </c>
      <c r="H55" s="123">
        <v>4463</v>
      </c>
    </row>
    <row r="56" spans="2:8" ht="52.5" customHeight="1" x14ac:dyDescent="0.15">
      <c r="B56" s="124"/>
      <c r="C56" s="1213" t="s">
        <v>50</v>
      </c>
      <c r="D56" s="1213"/>
      <c r="E56" s="1214"/>
      <c r="F56" s="125">
        <v>1269</v>
      </c>
      <c r="G56" s="125">
        <v>1453</v>
      </c>
      <c r="H56" s="126">
        <v>1523</v>
      </c>
    </row>
    <row r="57" spans="2:8" ht="53.25" customHeight="1" x14ac:dyDescent="0.15">
      <c r="B57" s="124"/>
      <c r="C57" s="1215" t="s">
        <v>51</v>
      </c>
      <c r="D57" s="1215"/>
      <c r="E57" s="1216"/>
      <c r="F57" s="127">
        <v>10262</v>
      </c>
      <c r="G57" s="127">
        <v>10437</v>
      </c>
      <c r="H57" s="128">
        <v>10258</v>
      </c>
    </row>
    <row r="58" spans="2:8" ht="45.75" customHeight="1" x14ac:dyDescent="0.15">
      <c r="B58" s="129"/>
      <c r="C58" s="1203" t="s">
        <v>597</v>
      </c>
      <c r="D58" s="1204"/>
      <c r="E58" s="1205"/>
      <c r="F58" s="130">
        <v>6597</v>
      </c>
      <c r="G58" s="130">
        <v>6826</v>
      </c>
      <c r="H58" s="131">
        <v>6900</v>
      </c>
    </row>
    <row r="59" spans="2:8" ht="45.75" customHeight="1" x14ac:dyDescent="0.15">
      <c r="B59" s="129"/>
      <c r="C59" s="1203" t="s">
        <v>598</v>
      </c>
      <c r="D59" s="1204"/>
      <c r="E59" s="1205"/>
      <c r="F59" s="130">
        <v>2075</v>
      </c>
      <c r="G59" s="130">
        <v>2075</v>
      </c>
      <c r="H59" s="131">
        <v>2082</v>
      </c>
    </row>
    <row r="60" spans="2:8" ht="45.75" customHeight="1" x14ac:dyDescent="0.15">
      <c r="B60" s="129"/>
      <c r="C60" s="1203" t="s">
        <v>599</v>
      </c>
      <c r="D60" s="1204"/>
      <c r="E60" s="1205"/>
      <c r="F60" s="130">
        <v>743</v>
      </c>
      <c r="G60" s="130">
        <v>736</v>
      </c>
      <c r="H60" s="131">
        <v>481</v>
      </c>
    </row>
    <row r="61" spans="2:8" ht="45.75" customHeight="1" x14ac:dyDescent="0.15">
      <c r="B61" s="129"/>
      <c r="C61" s="1203" t="s">
        <v>600</v>
      </c>
      <c r="D61" s="1204"/>
      <c r="E61" s="1205"/>
      <c r="F61" s="130">
        <v>449</v>
      </c>
      <c r="G61" s="130">
        <v>415</v>
      </c>
      <c r="H61" s="131">
        <v>385</v>
      </c>
    </row>
    <row r="62" spans="2:8" ht="45.75" customHeight="1" thickBot="1" x14ac:dyDescent="0.2">
      <c r="B62" s="132"/>
      <c r="C62" s="1206" t="s">
        <v>601</v>
      </c>
      <c r="D62" s="1207"/>
      <c r="E62" s="1208"/>
      <c r="F62" s="133">
        <v>233</v>
      </c>
      <c r="G62" s="133">
        <v>227</v>
      </c>
      <c r="H62" s="134">
        <v>221</v>
      </c>
    </row>
    <row r="63" spans="2:8" ht="52.5" customHeight="1" thickBot="1" x14ac:dyDescent="0.2">
      <c r="B63" s="135"/>
      <c r="C63" s="1209" t="s">
        <v>52</v>
      </c>
      <c r="D63" s="1209"/>
      <c r="E63" s="1210"/>
      <c r="F63" s="136">
        <v>16491</v>
      </c>
      <c r="G63" s="136">
        <v>16650</v>
      </c>
      <c r="H63" s="137">
        <v>16244</v>
      </c>
    </row>
    <row r="64" spans="2:8" x14ac:dyDescent="0.15"/>
  </sheetData>
  <sheetProtection algorithmName="SHA-512" hashValue="+sA8gSj2RQm3VgCSQCsTwdU67DnWFk1kZnKWq5XSdqlIFFs3s7orm2t9OM85zaY+lXVrV+tZM0Tg6y2SFc9U2Q==" saltValue="M2uWMXo6O2ua0qTsasaD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1"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548</v>
      </c>
      <c r="G2" s="151"/>
      <c r="H2" s="152"/>
    </row>
    <row r="3" spans="1:8" x14ac:dyDescent="0.15">
      <c r="A3" s="148" t="s">
        <v>541</v>
      </c>
      <c r="B3" s="153"/>
      <c r="C3" s="154"/>
      <c r="D3" s="155">
        <v>83206</v>
      </c>
      <c r="E3" s="156"/>
      <c r="F3" s="157">
        <v>83774</v>
      </c>
      <c r="G3" s="158"/>
      <c r="H3" s="159"/>
    </row>
    <row r="4" spans="1:8" x14ac:dyDescent="0.15">
      <c r="A4" s="160"/>
      <c r="B4" s="161"/>
      <c r="C4" s="162"/>
      <c r="D4" s="163">
        <v>47964</v>
      </c>
      <c r="E4" s="164"/>
      <c r="F4" s="165">
        <v>52179</v>
      </c>
      <c r="G4" s="166"/>
      <c r="H4" s="167"/>
    </row>
    <row r="5" spans="1:8" x14ac:dyDescent="0.15">
      <c r="A5" s="148" t="s">
        <v>543</v>
      </c>
      <c r="B5" s="153"/>
      <c r="C5" s="154"/>
      <c r="D5" s="155">
        <v>57152</v>
      </c>
      <c r="E5" s="156"/>
      <c r="F5" s="157">
        <v>132981</v>
      </c>
      <c r="G5" s="158"/>
      <c r="H5" s="159"/>
    </row>
    <row r="6" spans="1:8" x14ac:dyDescent="0.15">
      <c r="A6" s="160"/>
      <c r="B6" s="161"/>
      <c r="C6" s="162"/>
      <c r="D6" s="163">
        <v>38406</v>
      </c>
      <c r="E6" s="164"/>
      <c r="F6" s="165">
        <v>56973</v>
      </c>
      <c r="G6" s="166"/>
      <c r="H6" s="167"/>
    </row>
    <row r="7" spans="1:8" x14ac:dyDescent="0.15">
      <c r="A7" s="148" t="s">
        <v>544</v>
      </c>
      <c r="B7" s="153"/>
      <c r="C7" s="154"/>
      <c r="D7" s="155">
        <v>106347</v>
      </c>
      <c r="E7" s="156"/>
      <c r="F7" s="157">
        <v>128523</v>
      </c>
      <c r="G7" s="158"/>
      <c r="H7" s="159"/>
    </row>
    <row r="8" spans="1:8" x14ac:dyDescent="0.15">
      <c r="A8" s="160"/>
      <c r="B8" s="161"/>
      <c r="C8" s="162"/>
      <c r="D8" s="163">
        <v>63602</v>
      </c>
      <c r="E8" s="164"/>
      <c r="F8" s="165">
        <v>56792</v>
      </c>
      <c r="G8" s="166"/>
      <c r="H8" s="167"/>
    </row>
    <row r="9" spans="1:8" x14ac:dyDescent="0.15">
      <c r="A9" s="148" t="s">
        <v>545</v>
      </c>
      <c r="B9" s="153"/>
      <c r="C9" s="154"/>
      <c r="D9" s="155">
        <v>111325</v>
      </c>
      <c r="E9" s="156"/>
      <c r="F9" s="157">
        <v>92919</v>
      </c>
      <c r="G9" s="158"/>
      <c r="H9" s="159"/>
    </row>
    <row r="10" spans="1:8" x14ac:dyDescent="0.15">
      <c r="A10" s="160"/>
      <c r="B10" s="161"/>
      <c r="C10" s="162"/>
      <c r="D10" s="163">
        <v>68382</v>
      </c>
      <c r="E10" s="164"/>
      <c r="F10" s="165">
        <v>54128</v>
      </c>
      <c r="G10" s="166"/>
      <c r="H10" s="167"/>
    </row>
    <row r="11" spans="1:8" x14ac:dyDescent="0.15">
      <c r="A11" s="148" t="s">
        <v>546</v>
      </c>
      <c r="B11" s="153"/>
      <c r="C11" s="154"/>
      <c r="D11" s="155">
        <v>65922</v>
      </c>
      <c r="E11" s="156"/>
      <c r="F11" s="157">
        <v>103663</v>
      </c>
      <c r="G11" s="158"/>
      <c r="H11" s="159"/>
    </row>
    <row r="12" spans="1:8" x14ac:dyDescent="0.15">
      <c r="A12" s="160"/>
      <c r="B12" s="161"/>
      <c r="C12" s="168"/>
      <c r="D12" s="163">
        <v>44576</v>
      </c>
      <c r="E12" s="164"/>
      <c r="F12" s="165">
        <v>64346</v>
      </c>
      <c r="G12" s="166"/>
      <c r="H12" s="167"/>
    </row>
    <row r="13" spans="1:8" x14ac:dyDescent="0.15">
      <c r="A13" s="148"/>
      <c r="B13" s="153"/>
      <c r="C13" s="169"/>
      <c r="D13" s="170">
        <v>84790</v>
      </c>
      <c r="E13" s="171"/>
      <c r="F13" s="172">
        <v>108372</v>
      </c>
      <c r="G13" s="173"/>
      <c r="H13" s="159"/>
    </row>
    <row r="14" spans="1:8" x14ac:dyDescent="0.15">
      <c r="A14" s="160"/>
      <c r="B14" s="161"/>
      <c r="C14" s="162"/>
      <c r="D14" s="163">
        <v>52586</v>
      </c>
      <c r="E14" s="164"/>
      <c r="F14" s="165">
        <v>56884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6.43</v>
      </c>
      <c r="C19" s="174">
        <f>ROUND(VALUE(SUBSTITUTE(実質収支比率等に係る経年分析!G$48,"▲","-")),2)</f>
        <v>5.79</v>
      </c>
      <c r="D19" s="174">
        <f>ROUND(VALUE(SUBSTITUTE(実質収支比率等に係る経年分析!H$48,"▲","-")),2)</f>
        <v>7.09</v>
      </c>
      <c r="E19" s="174">
        <f>ROUND(VALUE(SUBSTITUTE(実質収支比率等に係る経年分析!I$48,"▲","-")),2)</f>
        <v>7.08</v>
      </c>
      <c r="F19" s="174">
        <f>ROUND(VALUE(SUBSTITUTE(実質収支比率等に係る経年分析!J$48,"▲","-")),2)</f>
        <v>9.24</v>
      </c>
    </row>
    <row r="20" spans="1:11" x14ac:dyDescent="0.15">
      <c r="A20" s="174" t="s">
        <v>56</v>
      </c>
      <c r="B20" s="174">
        <f>ROUND(VALUE(SUBSTITUTE(実質収支比率等に係る経年分析!F$47,"▲","-")),2)</f>
        <v>44.84</v>
      </c>
      <c r="C20" s="174">
        <f>ROUND(VALUE(SUBSTITUTE(実質収支比率等に係る経年分析!G$47,"▲","-")),2)</f>
        <v>38.729999999999997</v>
      </c>
      <c r="D20" s="174">
        <f>ROUND(VALUE(SUBSTITUTE(実質収支比率等に係る経年分析!H$47,"▲","-")),2)</f>
        <v>37.229999999999997</v>
      </c>
      <c r="E20" s="174">
        <f>ROUND(VALUE(SUBSTITUTE(実質収支比率等に係る経年分析!I$47,"▲","-")),2)</f>
        <v>34.799999999999997</v>
      </c>
      <c r="F20" s="174">
        <f>ROUND(VALUE(SUBSTITUTE(実質収支比率等に係る経年分析!J$47,"▲","-")),2)</f>
        <v>33.46</v>
      </c>
    </row>
    <row r="21" spans="1:11" x14ac:dyDescent="0.15">
      <c r="A21" s="174" t="s">
        <v>57</v>
      </c>
      <c r="B21" s="174">
        <f>IF(ISNUMBER(VALUE(SUBSTITUTE(実質収支比率等に係る経年分析!F$49,"▲","-"))),ROUND(VALUE(SUBSTITUTE(実質収支比率等に係る経年分析!F$49,"▲","-")),2),NA())</f>
        <v>-3.63</v>
      </c>
      <c r="C21" s="174">
        <f>IF(ISNUMBER(VALUE(SUBSTITUTE(実質収支比率等に係る経年分析!G$49,"▲","-"))),ROUND(VALUE(SUBSTITUTE(実質収支比率等に係る経年分析!G$49,"▲","-")),2),NA())</f>
        <v>-6.54</v>
      </c>
      <c r="D21" s="174">
        <f>IF(ISNUMBER(VALUE(SUBSTITUTE(実質収支比率等に係る経年分析!H$49,"▲","-"))),ROUND(VALUE(SUBSTITUTE(実質収支比率等に係る経年分析!H$49,"▲","-")),2),NA())</f>
        <v>0.69</v>
      </c>
      <c r="E21" s="174">
        <f>IF(ISNUMBER(VALUE(SUBSTITUTE(実質収支比率等に係る経年分析!I$49,"▲","-"))),ROUND(VALUE(SUBSTITUTE(実質収支比率等に係る経年分析!I$49,"▲","-")),2),NA())</f>
        <v>-1.27</v>
      </c>
      <c r="F21" s="174">
        <f>IF(ISNUMBER(VALUE(SUBSTITUTE(実質収支比率等に係る経年分析!J$49,"▲","-"))),ROUND(VALUE(SUBSTITUTE(実質収支比率等に係る経年分析!J$49,"▲","-")),2),NA())</f>
        <v>-0.26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介護保険特別会計（介護サービス事業勘定）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1.1100000000000001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1.75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1.0900000000000001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2.2400000000000002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2.2999999999999998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6.42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9.23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9.5399999999999991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1877</v>
      </c>
      <c r="E42" s="176"/>
      <c r="F42" s="176"/>
      <c r="G42" s="176">
        <f>'実質公債費比率（分子）の構造'!L$52</f>
        <v>1894</v>
      </c>
      <c r="H42" s="176"/>
      <c r="I42" s="176"/>
      <c r="J42" s="176">
        <f>'実質公債費比率（分子）の構造'!M$52</f>
        <v>1864</v>
      </c>
      <c r="K42" s="176"/>
      <c r="L42" s="176"/>
      <c r="M42" s="176">
        <f>'実質公債費比率（分子）の構造'!N$52</f>
        <v>1818</v>
      </c>
      <c r="N42" s="176"/>
      <c r="O42" s="176"/>
      <c r="P42" s="176">
        <f>'実質公債費比率（分子）の構造'!O$52</f>
        <v>1753</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44</v>
      </c>
      <c r="C45" s="176"/>
      <c r="D45" s="176"/>
      <c r="E45" s="176">
        <f>'実質公債費比率（分子）の構造'!L$49</f>
        <v>47</v>
      </c>
      <c r="F45" s="176"/>
      <c r="G45" s="176"/>
      <c r="H45" s="176">
        <f>'実質公債費比率（分子）の構造'!M$49</f>
        <v>42</v>
      </c>
      <c r="I45" s="176"/>
      <c r="J45" s="176"/>
      <c r="K45" s="176">
        <f>'実質公債費比率（分子）の構造'!N$49</f>
        <v>40</v>
      </c>
      <c r="L45" s="176"/>
      <c r="M45" s="176"/>
      <c r="N45" s="176">
        <f>'実質公債費比率（分子）の構造'!O$49</f>
        <v>45</v>
      </c>
      <c r="O45" s="176"/>
      <c r="P45" s="176"/>
    </row>
    <row r="46" spans="1:16" x14ac:dyDescent="0.15">
      <c r="A46" s="176" t="s">
        <v>68</v>
      </c>
      <c r="B46" s="176">
        <f>'実質公債費比率（分子）の構造'!K$48</f>
        <v>565</v>
      </c>
      <c r="C46" s="176"/>
      <c r="D46" s="176"/>
      <c r="E46" s="176">
        <f>'実質公債費比率（分子）の構造'!L$48</f>
        <v>576</v>
      </c>
      <c r="F46" s="176"/>
      <c r="G46" s="176"/>
      <c r="H46" s="176">
        <f>'実質公債費比率（分子）の構造'!M$48</f>
        <v>556</v>
      </c>
      <c r="I46" s="176"/>
      <c r="J46" s="176"/>
      <c r="K46" s="176">
        <f>'実質公債費比率（分子）の構造'!N$48</f>
        <v>562</v>
      </c>
      <c r="L46" s="176"/>
      <c r="M46" s="176"/>
      <c r="N46" s="176">
        <f>'実質公債費比率（分子）の構造'!O$48</f>
        <v>524</v>
      </c>
      <c r="O46" s="176"/>
      <c r="P46" s="176"/>
    </row>
    <row r="47" spans="1:16" x14ac:dyDescent="0.15">
      <c r="A47" s="176" t="s">
        <v>69</v>
      </c>
      <c r="B47" s="176">
        <f>'実質公債費比率（分子）の構造'!K$47</f>
        <v>7</v>
      </c>
      <c r="C47" s="176"/>
      <c r="D47" s="176"/>
      <c r="E47" s="176">
        <f>'実質公債費比率（分子）の構造'!L$47</f>
        <v>7</v>
      </c>
      <c r="F47" s="176"/>
      <c r="G47" s="176"/>
      <c r="H47" s="176">
        <f>'実質公債費比率（分子）の構造'!M$47</f>
        <v>7</v>
      </c>
      <c r="I47" s="176"/>
      <c r="J47" s="176"/>
      <c r="K47" s="176">
        <f>'実質公債費比率（分子）の構造'!N$47</f>
        <v>7</v>
      </c>
      <c r="L47" s="176"/>
      <c r="M47" s="176"/>
      <c r="N47" s="176">
        <f>'実質公債費比率（分子）の構造'!O$47</f>
        <v>7</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2224</v>
      </c>
      <c r="C49" s="176"/>
      <c r="D49" s="176"/>
      <c r="E49" s="176">
        <f>'実質公債費比率（分子）の構造'!L$45</f>
        <v>2255</v>
      </c>
      <c r="F49" s="176"/>
      <c r="G49" s="176"/>
      <c r="H49" s="176">
        <f>'実質公債費比率（分子）の構造'!M$45</f>
        <v>2267</v>
      </c>
      <c r="I49" s="176"/>
      <c r="J49" s="176"/>
      <c r="K49" s="176">
        <f>'実質公債費比率（分子）の構造'!N$45</f>
        <v>2221</v>
      </c>
      <c r="L49" s="176"/>
      <c r="M49" s="176"/>
      <c r="N49" s="176">
        <f>'実質公債費比率（分子）の構造'!O$45</f>
        <v>2365</v>
      </c>
      <c r="O49" s="176"/>
      <c r="P49" s="176"/>
    </row>
    <row r="50" spans="1:16" x14ac:dyDescent="0.15">
      <c r="A50" s="176" t="s">
        <v>72</v>
      </c>
      <c r="B50" s="176" t="e">
        <f>NA()</f>
        <v>#N/A</v>
      </c>
      <c r="C50" s="176">
        <f>IF(ISNUMBER('実質公債費比率（分子）の構造'!K$53),'実質公債費比率（分子）の構造'!K$53,NA())</f>
        <v>963</v>
      </c>
      <c r="D50" s="176" t="e">
        <f>NA()</f>
        <v>#N/A</v>
      </c>
      <c r="E50" s="176" t="e">
        <f>NA()</f>
        <v>#N/A</v>
      </c>
      <c r="F50" s="176">
        <f>IF(ISNUMBER('実質公債費比率（分子）の構造'!L$53),'実質公債費比率（分子）の構造'!L$53,NA())</f>
        <v>991</v>
      </c>
      <c r="G50" s="176" t="e">
        <f>NA()</f>
        <v>#N/A</v>
      </c>
      <c r="H50" s="176" t="e">
        <f>NA()</f>
        <v>#N/A</v>
      </c>
      <c r="I50" s="176">
        <f>IF(ISNUMBER('実質公債費比率（分子）の構造'!M$53),'実質公債費比率（分子）の構造'!M$53,NA())</f>
        <v>1008</v>
      </c>
      <c r="J50" s="176" t="e">
        <f>NA()</f>
        <v>#N/A</v>
      </c>
      <c r="K50" s="176" t="e">
        <f>NA()</f>
        <v>#N/A</v>
      </c>
      <c r="L50" s="176">
        <f>IF(ISNUMBER('実質公債費比率（分子）の構造'!N$53),'実質公債費比率（分子）の構造'!N$53,NA())</f>
        <v>1012</v>
      </c>
      <c r="M50" s="176" t="e">
        <f>NA()</f>
        <v>#N/A</v>
      </c>
      <c r="N50" s="176" t="e">
        <f>NA()</f>
        <v>#N/A</v>
      </c>
      <c r="O50" s="176">
        <f>IF(ISNUMBER('実質公債費比率（分子）の構造'!O$53),'実質公債費比率（分子）の構造'!O$53,NA())</f>
        <v>1188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19903</v>
      </c>
      <c r="E56" s="175"/>
      <c r="F56" s="175"/>
      <c r="G56" s="175">
        <f>'将来負担比率（分子）の構造'!J$52</f>
        <v>19416</v>
      </c>
      <c r="H56" s="175"/>
      <c r="I56" s="175"/>
      <c r="J56" s="175">
        <f>'将来負担比率（分子）の構造'!K$52</f>
        <v>20021</v>
      </c>
      <c r="K56" s="175"/>
      <c r="L56" s="175"/>
      <c r="M56" s="175">
        <f>'将来負担比率（分子）の構造'!L$52</f>
        <v>20670</v>
      </c>
      <c r="N56" s="175"/>
      <c r="O56" s="175"/>
      <c r="P56" s="175">
        <f>'将来負担比率（分子）の構造'!M$52</f>
        <v>19777</v>
      </c>
    </row>
    <row r="57" spans="1:16" x14ac:dyDescent="0.15">
      <c r="A57" s="175" t="s">
        <v>43</v>
      </c>
      <c r="B57" s="175"/>
      <c r="C57" s="175"/>
      <c r="D57" s="175">
        <f>'将来負担比率（分子）の構造'!I$51</f>
        <v>463</v>
      </c>
      <c r="E57" s="175"/>
      <c r="F57" s="175"/>
      <c r="G57" s="175">
        <f>'将来負担比率（分子）の構造'!J$51</f>
        <v>413</v>
      </c>
      <c r="H57" s="175"/>
      <c r="I57" s="175"/>
      <c r="J57" s="175">
        <f>'将来負担比率（分子）の構造'!K$51</f>
        <v>338</v>
      </c>
      <c r="K57" s="175"/>
      <c r="L57" s="175"/>
      <c r="M57" s="175">
        <f>'将来負担比率（分子）の構造'!L$51</f>
        <v>258</v>
      </c>
      <c r="N57" s="175"/>
      <c r="O57" s="175"/>
      <c r="P57" s="175">
        <f>'将来負担比率（分子）の構造'!M$51</f>
        <v>210</v>
      </c>
    </row>
    <row r="58" spans="1:16" x14ac:dyDescent="0.15">
      <c r="A58" s="175" t="s">
        <v>42</v>
      </c>
      <c r="B58" s="175"/>
      <c r="C58" s="175"/>
      <c r="D58" s="175">
        <f>'将来負担比率（分子）の構造'!I$50</f>
        <v>15808</v>
      </c>
      <c r="E58" s="175"/>
      <c r="F58" s="175"/>
      <c r="G58" s="175">
        <f>'将来負担比率（分子）の構造'!J$50</f>
        <v>15361</v>
      </c>
      <c r="H58" s="175"/>
      <c r="I58" s="175"/>
      <c r="J58" s="175">
        <f>'将来負担比率（分子）の構造'!K$50</f>
        <v>15345</v>
      </c>
      <c r="K58" s="175"/>
      <c r="L58" s="175"/>
      <c r="M58" s="175">
        <f>'将来負担比率（分子）の構造'!L$50</f>
        <v>15732</v>
      </c>
      <c r="N58" s="175"/>
      <c r="O58" s="175"/>
      <c r="P58" s="175">
        <f>'将来負担比率（分子）の構造'!M$50</f>
        <v>15590</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8</v>
      </c>
      <c r="C61" s="175"/>
      <c r="D61" s="175"/>
      <c r="E61" s="175">
        <f>'将来負担比率（分子）の構造'!J$46</f>
        <v>3</v>
      </c>
      <c r="F61" s="175"/>
      <c r="G61" s="175"/>
      <c r="H61" s="175">
        <f>'将来負担比率（分子）の構造'!K$46</f>
        <v>4</v>
      </c>
      <c r="I61" s="175"/>
      <c r="J61" s="175"/>
      <c r="K61" s="175">
        <f>'将来負担比率（分子）の構造'!L$46</f>
        <v>3</v>
      </c>
      <c r="L61" s="175"/>
      <c r="M61" s="175"/>
      <c r="N61" s="175">
        <f>'将来負担比率（分子）の構造'!M$46</f>
        <v>3</v>
      </c>
      <c r="O61" s="175"/>
      <c r="P61" s="175"/>
    </row>
    <row r="62" spans="1:16" x14ac:dyDescent="0.15">
      <c r="A62" s="175" t="s">
        <v>36</v>
      </c>
      <c r="B62" s="175">
        <f>'将来負担比率（分子）の構造'!I$45</f>
        <v>3374</v>
      </c>
      <c r="C62" s="175"/>
      <c r="D62" s="175"/>
      <c r="E62" s="175">
        <f>'将来負担比率（分子）の構造'!J$45</f>
        <v>3597</v>
      </c>
      <c r="F62" s="175"/>
      <c r="G62" s="175"/>
      <c r="H62" s="175">
        <f>'将来負担比率（分子）の構造'!K$45</f>
        <v>3275</v>
      </c>
      <c r="I62" s="175"/>
      <c r="J62" s="175"/>
      <c r="K62" s="175">
        <f>'将来負担比率（分子）の構造'!L$45</f>
        <v>3358</v>
      </c>
      <c r="L62" s="175"/>
      <c r="M62" s="175"/>
      <c r="N62" s="175">
        <f>'将来負担比率（分子）の構造'!M$45</f>
        <v>3285</v>
      </c>
      <c r="O62" s="175"/>
      <c r="P62" s="175"/>
    </row>
    <row r="63" spans="1:16" x14ac:dyDescent="0.15">
      <c r="A63" s="175" t="s">
        <v>35</v>
      </c>
      <c r="B63" s="175">
        <f>'将来負担比率（分子）の構造'!I$44</f>
        <v>248</v>
      </c>
      <c r="C63" s="175"/>
      <c r="D63" s="175"/>
      <c r="E63" s="175">
        <f>'将来負担比率（分子）の構造'!J$44</f>
        <v>227</v>
      </c>
      <c r="F63" s="175"/>
      <c r="G63" s="175"/>
      <c r="H63" s="175">
        <f>'将来負担比率（分子）の構造'!K$44</f>
        <v>199</v>
      </c>
      <c r="I63" s="175"/>
      <c r="J63" s="175"/>
      <c r="K63" s="175">
        <f>'将来負担比率（分子）の構造'!L$44</f>
        <v>194</v>
      </c>
      <c r="L63" s="175"/>
      <c r="M63" s="175"/>
      <c r="N63" s="175">
        <f>'将来負担比率（分子）の構造'!M$44</f>
        <v>157</v>
      </c>
      <c r="O63" s="175"/>
      <c r="P63" s="175"/>
    </row>
    <row r="64" spans="1:16" x14ac:dyDescent="0.15">
      <c r="A64" s="175" t="s">
        <v>34</v>
      </c>
      <c r="B64" s="175">
        <f>'将来負担比率（分子）の構造'!I$43</f>
        <v>8422</v>
      </c>
      <c r="C64" s="175"/>
      <c r="D64" s="175"/>
      <c r="E64" s="175">
        <f>'将来負担比率（分子）の構造'!J$43</f>
        <v>8351</v>
      </c>
      <c r="F64" s="175"/>
      <c r="G64" s="175"/>
      <c r="H64" s="175">
        <f>'将来負担比率（分子）の構造'!K$43</f>
        <v>8355</v>
      </c>
      <c r="I64" s="175"/>
      <c r="J64" s="175"/>
      <c r="K64" s="175">
        <f>'将来負担比率（分子）の構造'!L$43</f>
        <v>8283</v>
      </c>
      <c r="L64" s="175"/>
      <c r="M64" s="175"/>
      <c r="N64" s="175">
        <f>'将来負担比率（分子）の構造'!M$43</f>
        <v>7827</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22330</v>
      </c>
      <c r="C66" s="175"/>
      <c r="D66" s="175"/>
      <c r="E66" s="175">
        <f>'将来負担比率（分子）の構造'!J$41</f>
        <v>21513</v>
      </c>
      <c r="F66" s="175"/>
      <c r="G66" s="175"/>
      <c r="H66" s="175">
        <f>'将来負担比率（分子）の構造'!K$41</f>
        <v>22508</v>
      </c>
      <c r="I66" s="175"/>
      <c r="J66" s="175"/>
      <c r="K66" s="175">
        <f>'将来負担比率（分子）の構造'!L$41</f>
        <v>23333</v>
      </c>
      <c r="L66" s="175"/>
      <c r="M66" s="175"/>
      <c r="N66" s="175">
        <f>'将来負担比率（分子）の構造'!M$41</f>
        <v>22317</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4960</v>
      </c>
      <c r="C72" s="179">
        <f>基金残高に係る経年分析!G55</f>
        <v>4761</v>
      </c>
      <c r="D72" s="179">
        <f>基金残高に係る経年分析!H55</f>
        <v>4463</v>
      </c>
    </row>
    <row r="73" spans="1:16" x14ac:dyDescent="0.15">
      <c r="A73" s="178" t="s">
        <v>79</v>
      </c>
      <c r="B73" s="179">
        <f>基金残高に係る経年分析!F56</f>
        <v>1269</v>
      </c>
      <c r="C73" s="179">
        <f>基金残高に係る経年分析!G56</f>
        <v>1453</v>
      </c>
      <c r="D73" s="179">
        <f>基金残高に係る経年分析!H56</f>
        <v>1523</v>
      </c>
    </row>
    <row r="74" spans="1:16" x14ac:dyDescent="0.15">
      <c r="A74" s="178" t="s">
        <v>80</v>
      </c>
      <c r="B74" s="179">
        <f>基金残高に係る経年分析!F57</f>
        <v>10262</v>
      </c>
      <c r="C74" s="179">
        <f>基金残高に係る経年分析!G57</f>
        <v>10437</v>
      </c>
      <c r="D74" s="179">
        <f>基金残高に係る経年分析!H57</f>
        <v>10258</v>
      </c>
    </row>
  </sheetData>
  <sheetProtection algorithmName="SHA-512" hashValue="gK42yXrKFqzH19gR0eB1I9FyLr6Y8ntXY63JPlNNl4iWgGl+HCn/zCbP3d43iIztbaLOpLUFm0zsOVtvABCL5g==" saltValue="QhOubAgEQKyaGtvRdLDV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5440794</v>
      </c>
      <c r="S5" s="677"/>
      <c r="T5" s="677"/>
      <c r="U5" s="677"/>
      <c r="V5" s="677"/>
      <c r="W5" s="677"/>
      <c r="X5" s="677"/>
      <c r="Y5" s="702"/>
      <c r="Z5" s="715">
        <v>22.1</v>
      </c>
      <c r="AA5" s="715"/>
      <c r="AB5" s="715"/>
      <c r="AC5" s="715"/>
      <c r="AD5" s="716">
        <v>5440794</v>
      </c>
      <c r="AE5" s="716"/>
      <c r="AF5" s="716"/>
      <c r="AG5" s="716"/>
      <c r="AH5" s="716"/>
      <c r="AI5" s="716"/>
      <c r="AJ5" s="716"/>
      <c r="AK5" s="716"/>
      <c r="AL5" s="703">
        <v>40.700000000000003</v>
      </c>
      <c r="AM5" s="685"/>
      <c r="AN5" s="685"/>
      <c r="AO5" s="704"/>
      <c r="AP5" s="679" t="s">
        <v>228</v>
      </c>
      <c r="AQ5" s="680"/>
      <c r="AR5" s="680"/>
      <c r="AS5" s="680"/>
      <c r="AT5" s="680"/>
      <c r="AU5" s="680"/>
      <c r="AV5" s="680"/>
      <c r="AW5" s="680"/>
      <c r="AX5" s="680"/>
      <c r="AY5" s="680"/>
      <c r="AZ5" s="680"/>
      <c r="BA5" s="680"/>
      <c r="BB5" s="680"/>
      <c r="BC5" s="680"/>
      <c r="BD5" s="680"/>
      <c r="BE5" s="680"/>
      <c r="BF5" s="681"/>
      <c r="BG5" s="621">
        <v>5399895</v>
      </c>
      <c r="BH5" s="622"/>
      <c r="BI5" s="622"/>
      <c r="BJ5" s="622"/>
      <c r="BK5" s="622"/>
      <c r="BL5" s="622"/>
      <c r="BM5" s="622"/>
      <c r="BN5" s="623"/>
      <c r="BO5" s="659">
        <v>99.2</v>
      </c>
      <c r="BP5" s="659"/>
      <c r="BQ5" s="659"/>
      <c r="BR5" s="659"/>
      <c r="BS5" s="660" t="s">
        <v>129</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293084</v>
      </c>
      <c r="S6" s="622"/>
      <c r="T6" s="622"/>
      <c r="U6" s="622"/>
      <c r="V6" s="622"/>
      <c r="W6" s="622"/>
      <c r="X6" s="622"/>
      <c r="Y6" s="623"/>
      <c r="Z6" s="659">
        <v>1.2</v>
      </c>
      <c r="AA6" s="659"/>
      <c r="AB6" s="659"/>
      <c r="AC6" s="659"/>
      <c r="AD6" s="660">
        <v>293084</v>
      </c>
      <c r="AE6" s="660"/>
      <c r="AF6" s="660"/>
      <c r="AG6" s="660"/>
      <c r="AH6" s="660"/>
      <c r="AI6" s="660"/>
      <c r="AJ6" s="660"/>
      <c r="AK6" s="660"/>
      <c r="AL6" s="624">
        <v>2.2000000000000002</v>
      </c>
      <c r="AM6" s="625"/>
      <c r="AN6" s="625"/>
      <c r="AO6" s="661"/>
      <c r="AP6" s="618" t="s">
        <v>233</v>
      </c>
      <c r="AQ6" s="619"/>
      <c r="AR6" s="619"/>
      <c r="AS6" s="619"/>
      <c r="AT6" s="619"/>
      <c r="AU6" s="619"/>
      <c r="AV6" s="619"/>
      <c r="AW6" s="619"/>
      <c r="AX6" s="619"/>
      <c r="AY6" s="619"/>
      <c r="AZ6" s="619"/>
      <c r="BA6" s="619"/>
      <c r="BB6" s="619"/>
      <c r="BC6" s="619"/>
      <c r="BD6" s="619"/>
      <c r="BE6" s="619"/>
      <c r="BF6" s="620"/>
      <c r="BG6" s="621">
        <v>5399895</v>
      </c>
      <c r="BH6" s="622"/>
      <c r="BI6" s="622"/>
      <c r="BJ6" s="622"/>
      <c r="BK6" s="622"/>
      <c r="BL6" s="622"/>
      <c r="BM6" s="622"/>
      <c r="BN6" s="623"/>
      <c r="BO6" s="659">
        <v>99.2</v>
      </c>
      <c r="BP6" s="659"/>
      <c r="BQ6" s="659"/>
      <c r="BR6" s="659"/>
      <c r="BS6" s="660" t="s">
        <v>129</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152014</v>
      </c>
      <c r="CS6" s="622"/>
      <c r="CT6" s="622"/>
      <c r="CU6" s="622"/>
      <c r="CV6" s="622"/>
      <c r="CW6" s="622"/>
      <c r="CX6" s="622"/>
      <c r="CY6" s="623"/>
      <c r="CZ6" s="703">
        <v>0.7</v>
      </c>
      <c r="DA6" s="685"/>
      <c r="DB6" s="685"/>
      <c r="DC6" s="705"/>
      <c r="DD6" s="627" t="s">
        <v>129</v>
      </c>
      <c r="DE6" s="622"/>
      <c r="DF6" s="622"/>
      <c r="DG6" s="622"/>
      <c r="DH6" s="622"/>
      <c r="DI6" s="622"/>
      <c r="DJ6" s="622"/>
      <c r="DK6" s="622"/>
      <c r="DL6" s="622"/>
      <c r="DM6" s="622"/>
      <c r="DN6" s="622"/>
      <c r="DO6" s="622"/>
      <c r="DP6" s="623"/>
      <c r="DQ6" s="627">
        <v>152014</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1807</v>
      </c>
      <c r="S7" s="622"/>
      <c r="T7" s="622"/>
      <c r="U7" s="622"/>
      <c r="V7" s="622"/>
      <c r="W7" s="622"/>
      <c r="X7" s="622"/>
      <c r="Y7" s="623"/>
      <c r="Z7" s="659">
        <v>0</v>
      </c>
      <c r="AA7" s="659"/>
      <c r="AB7" s="659"/>
      <c r="AC7" s="659"/>
      <c r="AD7" s="660">
        <v>1807</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2334933</v>
      </c>
      <c r="BH7" s="622"/>
      <c r="BI7" s="622"/>
      <c r="BJ7" s="622"/>
      <c r="BK7" s="622"/>
      <c r="BL7" s="622"/>
      <c r="BM7" s="622"/>
      <c r="BN7" s="623"/>
      <c r="BO7" s="659">
        <v>42.9</v>
      </c>
      <c r="BP7" s="659"/>
      <c r="BQ7" s="659"/>
      <c r="BR7" s="659"/>
      <c r="BS7" s="660" t="s">
        <v>129</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2579005</v>
      </c>
      <c r="CS7" s="622"/>
      <c r="CT7" s="622"/>
      <c r="CU7" s="622"/>
      <c r="CV7" s="622"/>
      <c r="CW7" s="622"/>
      <c r="CX7" s="622"/>
      <c r="CY7" s="623"/>
      <c r="CZ7" s="659">
        <v>11.2</v>
      </c>
      <c r="DA7" s="659"/>
      <c r="DB7" s="659"/>
      <c r="DC7" s="659"/>
      <c r="DD7" s="627">
        <v>133455</v>
      </c>
      <c r="DE7" s="622"/>
      <c r="DF7" s="622"/>
      <c r="DG7" s="622"/>
      <c r="DH7" s="622"/>
      <c r="DI7" s="622"/>
      <c r="DJ7" s="622"/>
      <c r="DK7" s="622"/>
      <c r="DL7" s="622"/>
      <c r="DM7" s="622"/>
      <c r="DN7" s="622"/>
      <c r="DO7" s="622"/>
      <c r="DP7" s="623"/>
      <c r="DQ7" s="627">
        <v>2325350</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26168</v>
      </c>
      <c r="S8" s="622"/>
      <c r="T8" s="622"/>
      <c r="U8" s="622"/>
      <c r="V8" s="622"/>
      <c r="W8" s="622"/>
      <c r="X8" s="622"/>
      <c r="Y8" s="623"/>
      <c r="Z8" s="659">
        <v>0.1</v>
      </c>
      <c r="AA8" s="659"/>
      <c r="AB8" s="659"/>
      <c r="AC8" s="659"/>
      <c r="AD8" s="660">
        <v>26168</v>
      </c>
      <c r="AE8" s="660"/>
      <c r="AF8" s="660"/>
      <c r="AG8" s="660"/>
      <c r="AH8" s="660"/>
      <c r="AI8" s="660"/>
      <c r="AJ8" s="660"/>
      <c r="AK8" s="660"/>
      <c r="AL8" s="624">
        <v>0.2</v>
      </c>
      <c r="AM8" s="625"/>
      <c r="AN8" s="625"/>
      <c r="AO8" s="661"/>
      <c r="AP8" s="618" t="s">
        <v>239</v>
      </c>
      <c r="AQ8" s="619"/>
      <c r="AR8" s="619"/>
      <c r="AS8" s="619"/>
      <c r="AT8" s="619"/>
      <c r="AU8" s="619"/>
      <c r="AV8" s="619"/>
      <c r="AW8" s="619"/>
      <c r="AX8" s="619"/>
      <c r="AY8" s="619"/>
      <c r="AZ8" s="619"/>
      <c r="BA8" s="619"/>
      <c r="BB8" s="619"/>
      <c r="BC8" s="619"/>
      <c r="BD8" s="619"/>
      <c r="BE8" s="619"/>
      <c r="BF8" s="620"/>
      <c r="BG8" s="621">
        <v>81833</v>
      </c>
      <c r="BH8" s="622"/>
      <c r="BI8" s="622"/>
      <c r="BJ8" s="622"/>
      <c r="BK8" s="622"/>
      <c r="BL8" s="622"/>
      <c r="BM8" s="622"/>
      <c r="BN8" s="623"/>
      <c r="BO8" s="659">
        <v>1.5</v>
      </c>
      <c r="BP8" s="659"/>
      <c r="BQ8" s="659"/>
      <c r="BR8" s="659"/>
      <c r="BS8" s="660" t="s">
        <v>129</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7836904</v>
      </c>
      <c r="CS8" s="622"/>
      <c r="CT8" s="622"/>
      <c r="CU8" s="622"/>
      <c r="CV8" s="622"/>
      <c r="CW8" s="622"/>
      <c r="CX8" s="622"/>
      <c r="CY8" s="623"/>
      <c r="CZ8" s="659">
        <v>34.200000000000003</v>
      </c>
      <c r="DA8" s="659"/>
      <c r="DB8" s="659"/>
      <c r="DC8" s="659"/>
      <c r="DD8" s="627">
        <v>115529</v>
      </c>
      <c r="DE8" s="622"/>
      <c r="DF8" s="622"/>
      <c r="DG8" s="622"/>
      <c r="DH8" s="622"/>
      <c r="DI8" s="622"/>
      <c r="DJ8" s="622"/>
      <c r="DK8" s="622"/>
      <c r="DL8" s="622"/>
      <c r="DM8" s="622"/>
      <c r="DN8" s="622"/>
      <c r="DO8" s="622"/>
      <c r="DP8" s="623"/>
      <c r="DQ8" s="627">
        <v>3714705</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20671</v>
      </c>
      <c r="S9" s="622"/>
      <c r="T9" s="622"/>
      <c r="U9" s="622"/>
      <c r="V9" s="622"/>
      <c r="W9" s="622"/>
      <c r="X9" s="622"/>
      <c r="Y9" s="623"/>
      <c r="Z9" s="659">
        <v>0.1</v>
      </c>
      <c r="AA9" s="659"/>
      <c r="AB9" s="659"/>
      <c r="AC9" s="659"/>
      <c r="AD9" s="660">
        <v>20671</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2086713</v>
      </c>
      <c r="BH9" s="622"/>
      <c r="BI9" s="622"/>
      <c r="BJ9" s="622"/>
      <c r="BK9" s="622"/>
      <c r="BL9" s="622"/>
      <c r="BM9" s="622"/>
      <c r="BN9" s="623"/>
      <c r="BO9" s="659">
        <v>38.4</v>
      </c>
      <c r="BP9" s="659"/>
      <c r="BQ9" s="659"/>
      <c r="BR9" s="659"/>
      <c r="BS9" s="660" t="s">
        <v>129</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2882159</v>
      </c>
      <c r="CS9" s="622"/>
      <c r="CT9" s="622"/>
      <c r="CU9" s="622"/>
      <c r="CV9" s="622"/>
      <c r="CW9" s="622"/>
      <c r="CX9" s="622"/>
      <c r="CY9" s="623"/>
      <c r="CZ9" s="659">
        <v>12.6</v>
      </c>
      <c r="DA9" s="659"/>
      <c r="DB9" s="659"/>
      <c r="DC9" s="659"/>
      <c r="DD9" s="627">
        <v>451237</v>
      </c>
      <c r="DE9" s="622"/>
      <c r="DF9" s="622"/>
      <c r="DG9" s="622"/>
      <c r="DH9" s="622"/>
      <c r="DI9" s="622"/>
      <c r="DJ9" s="622"/>
      <c r="DK9" s="622"/>
      <c r="DL9" s="622"/>
      <c r="DM9" s="622"/>
      <c r="DN9" s="622"/>
      <c r="DO9" s="622"/>
      <c r="DP9" s="623"/>
      <c r="DQ9" s="627">
        <v>2085623</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245</v>
      </c>
      <c r="S10" s="622"/>
      <c r="T10" s="622"/>
      <c r="U10" s="622"/>
      <c r="V10" s="622"/>
      <c r="W10" s="622"/>
      <c r="X10" s="622"/>
      <c r="Y10" s="623"/>
      <c r="Z10" s="659" t="s">
        <v>129</v>
      </c>
      <c r="AA10" s="659"/>
      <c r="AB10" s="659"/>
      <c r="AC10" s="659"/>
      <c r="AD10" s="660" t="s">
        <v>245</v>
      </c>
      <c r="AE10" s="660"/>
      <c r="AF10" s="660"/>
      <c r="AG10" s="660"/>
      <c r="AH10" s="660"/>
      <c r="AI10" s="660"/>
      <c r="AJ10" s="660"/>
      <c r="AK10" s="660"/>
      <c r="AL10" s="624" t="s">
        <v>129</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88800</v>
      </c>
      <c r="BH10" s="622"/>
      <c r="BI10" s="622"/>
      <c r="BJ10" s="622"/>
      <c r="BK10" s="622"/>
      <c r="BL10" s="622"/>
      <c r="BM10" s="622"/>
      <c r="BN10" s="623"/>
      <c r="BO10" s="659">
        <v>1.6</v>
      </c>
      <c r="BP10" s="659"/>
      <c r="BQ10" s="659"/>
      <c r="BR10" s="659"/>
      <c r="BS10" s="660" t="s">
        <v>129</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1716</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666</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1052131</v>
      </c>
      <c r="S11" s="622"/>
      <c r="T11" s="622"/>
      <c r="U11" s="622"/>
      <c r="V11" s="622"/>
      <c r="W11" s="622"/>
      <c r="X11" s="622"/>
      <c r="Y11" s="623"/>
      <c r="Z11" s="624">
        <v>4.3</v>
      </c>
      <c r="AA11" s="625"/>
      <c r="AB11" s="625"/>
      <c r="AC11" s="626"/>
      <c r="AD11" s="627">
        <v>1052131</v>
      </c>
      <c r="AE11" s="622"/>
      <c r="AF11" s="622"/>
      <c r="AG11" s="622"/>
      <c r="AH11" s="622"/>
      <c r="AI11" s="622"/>
      <c r="AJ11" s="622"/>
      <c r="AK11" s="623"/>
      <c r="AL11" s="624">
        <v>7.9</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77587</v>
      </c>
      <c r="BH11" s="622"/>
      <c r="BI11" s="622"/>
      <c r="BJ11" s="622"/>
      <c r="BK11" s="622"/>
      <c r="BL11" s="622"/>
      <c r="BM11" s="622"/>
      <c r="BN11" s="623"/>
      <c r="BO11" s="659">
        <v>1.4</v>
      </c>
      <c r="BP11" s="659"/>
      <c r="BQ11" s="659"/>
      <c r="BR11" s="659"/>
      <c r="BS11" s="660" t="s">
        <v>129</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913264</v>
      </c>
      <c r="CS11" s="622"/>
      <c r="CT11" s="622"/>
      <c r="CU11" s="622"/>
      <c r="CV11" s="622"/>
      <c r="CW11" s="622"/>
      <c r="CX11" s="622"/>
      <c r="CY11" s="623"/>
      <c r="CZ11" s="659">
        <v>4</v>
      </c>
      <c r="DA11" s="659"/>
      <c r="DB11" s="659"/>
      <c r="DC11" s="659"/>
      <c r="DD11" s="627">
        <v>188942</v>
      </c>
      <c r="DE11" s="622"/>
      <c r="DF11" s="622"/>
      <c r="DG11" s="622"/>
      <c r="DH11" s="622"/>
      <c r="DI11" s="622"/>
      <c r="DJ11" s="622"/>
      <c r="DK11" s="622"/>
      <c r="DL11" s="622"/>
      <c r="DM11" s="622"/>
      <c r="DN11" s="622"/>
      <c r="DO11" s="622"/>
      <c r="DP11" s="623"/>
      <c r="DQ11" s="627">
        <v>637679</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23354</v>
      </c>
      <c r="S12" s="622"/>
      <c r="T12" s="622"/>
      <c r="U12" s="622"/>
      <c r="V12" s="622"/>
      <c r="W12" s="622"/>
      <c r="X12" s="622"/>
      <c r="Y12" s="623"/>
      <c r="Z12" s="659">
        <v>0.1</v>
      </c>
      <c r="AA12" s="659"/>
      <c r="AB12" s="659"/>
      <c r="AC12" s="659"/>
      <c r="AD12" s="660">
        <v>23354</v>
      </c>
      <c r="AE12" s="660"/>
      <c r="AF12" s="660"/>
      <c r="AG12" s="660"/>
      <c r="AH12" s="660"/>
      <c r="AI12" s="660"/>
      <c r="AJ12" s="660"/>
      <c r="AK12" s="660"/>
      <c r="AL12" s="624">
        <v>0.2</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2425566</v>
      </c>
      <c r="BH12" s="622"/>
      <c r="BI12" s="622"/>
      <c r="BJ12" s="622"/>
      <c r="BK12" s="622"/>
      <c r="BL12" s="622"/>
      <c r="BM12" s="622"/>
      <c r="BN12" s="623"/>
      <c r="BO12" s="659">
        <v>44.6</v>
      </c>
      <c r="BP12" s="659"/>
      <c r="BQ12" s="659"/>
      <c r="BR12" s="659"/>
      <c r="BS12" s="660" t="s">
        <v>129</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321327</v>
      </c>
      <c r="CS12" s="622"/>
      <c r="CT12" s="622"/>
      <c r="CU12" s="622"/>
      <c r="CV12" s="622"/>
      <c r="CW12" s="622"/>
      <c r="CX12" s="622"/>
      <c r="CY12" s="623"/>
      <c r="CZ12" s="659">
        <v>1.4</v>
      </c>
      <c r="DA12" s="659"/>
      <c r="DB12" s="659"/>
      <c r="DC12" s="659"/>
      <c r="DD12" s="627" t="s">
        <v>129</v>
      </c>
      <c r="DE12" s="622"/>
      <c r="DF12" s="622"/>
      <c r="DG12" s="622"/>
      <c r="DH12" s="622"/>
      <c r="DI12" s="622"/>
      <c r="DJ12" s="622"/>
      <c r="DK12" s="622"/>
      <c r="DL12" s="622"/>
      <c r="DM12" s="622"/>
      <c r="DN12" s="622"/>
      <c r="DO12" s="622"/>
      <c r="DP12" s="623"/>
      <c r="DQ12" s="627">
        <v>294797</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2425221</v>
      </c>
      <c r="BH13" s="622"/>
      <c r="BI13" s="622"/>
      <c r="BJ13" s="622"/>
      <c r="BK13" s="622"/>
      <c r="BL13" s="622"/>
      <c r="BM13" s="622"/>
      <c r="BN13" s="623"/>
      <c r="BO13" s="659">
        <v>44.6</v>
      </c>
      <c r="BP13" s="659"/>
      <c r="BQ13" s="659"/>
      <c r="BR13" s="659"/>
      <c r="BS13" s="660" t="s">
        <v>129</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2039041</v>
      </c>
      <c r="CS13" s="622"/>
      <c r="CT13" s="622"/>
      <c r="CU13" s="622"/>
      <c r="CV13" s="622"/>
      <c r="CW13" s="622"/>
      <c r="CX13" s="622"/>
      <c r="CY13" s="623"/>
      <c r="CZ13" s="659">
        <v>8.9</v>
      </c>
      <c r="DA13" s="659"/>
      <c r="DB13" s="659"/>
      <c r="DC13" s="659"/>
      <c r="DD13" s="627">
        <v>1512223</v>
      </c>
      <c r="DE13" s="622"/>
      <c r="DF13" s="622"/>
      <c r="DG13" s="622"/>
      <c r="DH13" s="622"/>
      <c r="DI13" s="622"/>
      <c r="DJ13" s="622"/>
      <c r="DK13" s="622"/>
      <c r="DL13" s="622"/>
      <c r="DM13" s="622"/>
      <c r="DN13" s="622"/>
      <c r="DO13" s="622"/>
      <c r="DP13" s="623"/>
      <c r="DQ13" s="627">
        <v>788870</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319</v>
      </c>
      <c r="S14" s="622"/>
      <c r="T14" s="622"/>
      <c r="U14" s="622"/>
      <c r="V14" s="622"/>
      <c r="W14" s="622"/>
      <c r="X14" s="622"/>
      <c r="Y14" s="623"/>
      <c r="Z14" s="659">
        <v>0</v>
      </c>
      <c r="AA14" s="659"/>
      <c r="AB14" s="659"/>
      <c r="AC14" s="659"/>
      <c r="AD14" s="660">
        <v>319</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196020</v>
      </c>
      <c r="BH14" s="622"/>
      <c r="BI14" s="622"/>
      <c r="BJ14" s="622"/>
      <c r="BK14" s="622"/>
      <c r="BL14" s="622"/>
      <c r="BM14" s="622"/>
      <c r="BN14" s="623"/>
      <c r="BO14" s="659">
        <v>3.6</v>
      </c>
      <c r="BP14" s="659"/>
      <c r="BQ14" s="659"/>
      <c r="BR14" s="659"/>
      <c r="BS14" s="660" t="s">
        <v>129</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1167186</v>
      </c>
      <c r="CS14" s="622"/>
      <c r="CT14" s="622"/>
      <c r="CU14" s="622"/>
      <c r="CV14" s="622"/>
      <c r="CW14" s="622"/>
      <c r="CX14" s="622"/>
      <c r="CY14" s="623"/>
      <c r="CZ14" s="659">
        <v>5.0999999999999996</v>
      </c>
      <c r="DA14" s="659"/>
      <c r="DB14" s="659"/>
      <c r="DC14" s="659"/>
      <c r="DD14" s="627">
        <v>99447</v>
      </c>
      <c r="DE14" s="622"/>
      <c r="DF14" s="622"/>
      <c r="DG14" s="622"/>
      <c r="DH14" s="622"/>
      <c r="DI14" s="622"/>
      <c r="DJ14" s="622"/>
      <c r="DK14" s="622"/>
      <c r="DL14" s="622"/>
      <c r="DM14" s="622"/>
      <c r="DN14" s="622"/>
      <c r="DO14" s="622"/>
      <c r="DP14" s="623"/>
      <c r="DQ14" s="627">
        <v>1026774</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245</v>
      </c>
      <c r="AA15" s="659"/>
      <c r="AB15" s="659"/>
      <c r="AC15" s="659"/>
      <c r="AD15" s="660" t="s">
        <v>129</v>
      </c>
      <c r="AE15" s="660"/>
      <c r="AF15" s="660"/>
      <c r="AG15" s="660"/>
      <c r="AH15" s="660"/>
      <c r="AI15" s="660"/>
      <c r="AJ15" s="660"/>
      <c r="AK15" s="660"/>
      <c r="AL15" s="624" t="s">
        <v>245</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443376</v>
      </c>
      <c r="BH15" s="622"/>
      <c r="BI15" s="622"/>
      <c r="BJ15" s="622"/>
      <c r="BK15" s="622"/>
      <c r="BL15" s="622"/>
      <c r="BM15" s="622"/>
      <c r="BN15" s="623"/>
      <c r="BO15" s="659">
        <v>8.1</v>
      </c>
      <c r="BP15" s="659"/>
      <c r="BQ15" s="659"/>
      <c r="BR15" s="659"/>
      <c r="BS15" s="660" t="s">
        <v>129</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2644345</v>
      </c>
      <c r="CS15" s="622"/>
      <c r="CT15" s="622"/>
      <c r="CU15" s="622"/>
      <c r="CV15" s="622"/>
      <c r="CW15" s="622"/>
      <c r="CX15" s="622"/>
      <c r="CY15" s="623"/>
      <c r="CZ15" s="659">
        <v>11.5</v>
      </c>
      <c r="DA15" s="659"/>
      <c r="DB15" s="659"/>
      <c r="DC15" s="659"/>
      <c r="DD15" s="627">
        <v>609454</v>
      </c>
      <c r="DE15" s="622"/>
      <c r="DF15" s="622"/>
      <c r="DG15" s="622"/>
      <c r="DH15" s="622"/>
      <c r="DI15" s="622"/>
      <c r="DJ15" s="622"/>
      <c r="DK15" s="622"/>
      <c r="DL15" s="622"/>
      <c r="DM15" s="622"/>
      <c r="DN15" s="622"/>
      <c r="DO15" s="622"/>
      <c r="DP15" s="623"/>
      <c r="DQ15" s="627">
        <v>1836992</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27742</v>
      </c>
      <c r="S16" s="622"/>
      <c r="T16" s="622"/>
      <c r="U16" s="622"/>
      <c r="V16" s="622"/>
      <c r="W16" s="622"/>
      <c r="X16" s="622"/>
      <c r="Y16" s="623"/>
      <c r="Z16" s="659">
        <v>0.1</v>
      </c>
      <c r="AA16" s="659"/>
      <c r="AB16" s="659"/>
      <c r="AC16" s="659"/>
      <c r="AD16" s="660">
        <v>27742</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245</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59" t="s">
        <v>245</v>
      </c>
      <c r="DA16" s="659"/>
      <c r="DB16" s="659"/>
      <c r="DC16" s="659"/>
      <c r="DD16" s="627" t="s">
        <v>129</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69593</v>
      </c>
      <c r="S17" s="622"/>
      <c r="T17" s="622"/>
      <c r="U17" s="622"/>
      <c r="V17" s="622"/>
      <c r="W17" s="622"/>
      <c r="X17" s="622"/>
      <c r="Y17" s="623"/>
      <c r="Z17" s="659">
        <v>0.3</v>
      </c>
      <c r="AA17" s="659"/>
      <c r="AB17" s="659"/>
      <c r="AC17" s="659"/>
      <c r="AD17" s="660">
        <v>69593</v>
      </c>
      <c r="AE17" s="660"/>
      <c r="AF17" s="660"/>
      <c r="AG17" s="660"/>
      <c r="AH17" s="660"/>
      <c r="AI17" s="660"/>
      <c r="AJ17" s="660"/>
      <c r="AK17" s="660"/>
      <c r="AL17" s="624">
        <v>0.5</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245</v>
      </c>
      <c r="BH17" s="622"/>
      <c r="BI17" s="622"/>
      <c r="BJ17" s="622"/>
      <c r="BK17" s="622"/>
      <c r="BL17" s="622"/>
      <c r="BM17" s="622"/>
      <c r="BN17" s="623"/>
      <c r="BO17" s="659" t="s">
        <v>245</v>
      </c>
      <c r="BP17" s="659"/>
      <c r="BQ17" s="659"/>
      <c r="BR17" s="659"/>
      <c r="BS17" s="660" t="s">
        <v>129</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2388611</v>
      </c>
      <c r="CS17" s="622"/>
      <c r="CT17" s="622"/>
      <c r="CU17" s="622"/>
      <c r="CV17" s="622"/>
      <c r="CW17" s="622"/>
      <c r="CX17" s="622"/>
      <c r="CY17" s="623"/>
      <c r="CZ17" s="659">
        <v>10.4</v>
      </c>
      <c r="DA17" s="659"/>
      <c r="DB17" s="659"/>
      <c r="DC17" s="659"/>
      <c r="DD17" s="627" t="s">
        <v>129</v>
      </c>
      <c r="DE17" s="622"/>
      <c r="DF17" s="622"/>
      <c r="DG17" s="622"/>
      <c r="DH17" s="622"/>
      <c r="DI17" s="622"/>
      <c r="DJ17" s="622"/>
      <c r="DK17" s="622"/>
      <c r="DL17" s="622"/>
      <c r="DM17" s="622"/>
      <c r="DN17" s="622"/>
      <c r="DO17" s="622"/>
      <c r="DP17" s="623"/>
      <c r="DQ17" s="627">
        <v>2340217</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33294</v>
      </c>
      <c r="S18" s="622"/>
      <c r="T18" s="622"/>
      <c r="U18" s="622"/>
      <c r="V18" s="622"/>
      <c r="W18" s="622"/>
      <c r="X18" s="622"/>
      <c r="Y18" s="623"/>
      <c r="Z18" s="659">
        <v>0.1</v>
      </c>
      <c r="AA18" s="659"/>
      <c r="AB18" s="659"/>
      <c r="AC18" s="659"/>
      <c r="AD18" s="660">
        <v>33294</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245</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31918</v>
      </c>
      <c r="S19" s="622"/>
      <c r="T19" s="622"/>
      <c r="U19" s="622"/>
      <c r="V19" s="622"/>
      <c r="W19" s="622"/>
      <c r="X19" s="622"/>
      <c r="Y19" s="623"/>
      <c r="Z19" s="659">
        <v>0.1</v>
      </c>
      <c r="AA19" s="659"/>
      <c r="AB19" s="659"/>
      <c r="AC19" s="659"/>
      <c r="AD19" s="660">
        <v>31918</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40899</v>
      </c>
      <c r="BH19" s="622"/>
      <c r="BI19" s="622"/>
      <c r="BJ19" s="622"/>
      <c r="BK19" s="622"/>
      <c r="BL19" s="622"/>
      <c r="BM19" s="622"/>
      <c r="BN19" s="623"/>
      <c r="BO19" s="659">
        <v>0.8</v>
      </c>
      <c r="BP19" s="659"/>
      <c r="BQ19" s="659"/>
      <c r="BR19" s="659"/>
      <c r="BS19" s="660" t="s">
        <v>129</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245</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1376</v>
      </c>
      <c r="S20" s="622"/>
      <c r="T20" s="622"/>
      <c r="U20" s="622"/>
      <c r="V20" s="622"/>
      <c r="W20" s="622"/>
      <c r="X20" s="622"/>
      <c r="Y20" s="623"/>
      <c r="Z20" s="659">
        <v>0</v>
      </c>
      <c r="AA20" s="659"/>
      <c r="AB20" s="659"/>
      <c r="AC20" s="659"/>
      <c r="AD20" s="660">
        <v>1376</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40899</v>
      </c>
      <c r="BH20" s="622"/>
      <c r="BI20" s="622"/>
      <c r="BJ20" s="622"/>
      <c r="BK20" s="622"/>
      <c r="BL20" s="622"/>
      <c r="BM20" s="622"/>
      <c r="BN20" s="623"/>
      <c r="BO20" s="659">
        <v>0.8</v>
      </c>
      <c r="BP20" s="659"/>
      <c r="BQ20" s="659"/>
      <c r="BR20" s="659"/>
      <c r="BS20" s="660" t="s">
        <v>129</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22925572</v>
      </c>
      <c r="CS20" s="622"/>
      <c r="CT20" s="622"/>
      <c r="CU20" s="622"/>
      <c r="CV20" s="622"/>
      <c r="CW20" s="622"/>
      <c r="CX20" s="622"/>
      <c r="CY20" s="623"/>
      <c r="CZ20" s="659">
        <v>100</v>
      </c>
      <c r="DA20" s="659"/>
      <c r="DB20" s="659"/>
      <c r="DC20" s="659"/>
      <c r="DD20" s="627">
        <v>3110287</v>
      </c>
      <c r="DE20" s="622"/>
      <c r="DF20" s="622"/>
      <c r="DG20" s="622"/>
      <c r="DH20" s="622"/>
      <c r="DI20" s="622"/>
      <c r="DJ20" s="622"/>
      <c r="DK20" s="622"/>
      <c r="DL20" s="622"/>
      <c r="DM20" s="622"/>
      <c r="DN20" s="622"/>
      <c r="DO20" s="622"/>
      <c r="DP20" s="623"/>
      <c r="DQ20" s="627">
        <v>15203687</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6833517</v>
      </c>
      <c r="S21" s="622"/>
      <c r="T21" s="622"/>
      <c r="U21" s="622"/>
      <c r="V21" s="622"/>
      <c r="W21" s="622"/>
      <c r="X21" s="622"/>
      <c r="Y21" s="623"/>
      <c r="Z21" s="659">
        <v>27.8</v>
      </c>
      <c r="AA21" s="659"/>
      <c r="AB21" s="659"/>
      <c r="AC21" s="659"/>
      <c r="AD21" s="660">
        <v>6358409</v>
      </c>
      <c r="AE21" s="660"/>
      <c r="AF21" s="660"/>
      <c r="AG21" s="660"/>
      <c r="AH21" s="660"/>
      <c r="AI21" s="660"/>
      <c r="AJ21" s="660"/>
      <c r="AK21" s="660"/>
      <c r="AL21" s="624">
        <v>47.6</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40899</v>
      </c>
      <c r="BH21" s="622"/>
      <c r="BI21" s="622"/>
      <c r="BJ21" s="622"/>
      <c r="BK21" s="622"/>
      <c r="BL21" s="622"/>
      <c r="BM21" s="622"/>
      <c r="BN21" s="623"/>
      <c r="BO21" s="659">
        <v>0.8</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6358409</v>
      </c>
      <c r="S22" s="622"/>
      <c r="T22" s="622"/>
      <c r="U22" s="622"/>
      <c r="V22" s="622"/>
      <c r="W22" s="622"/>
      <c r="X22" s="622"/>
      <c r="Y22" s="623"/>
      <c r="Z22" s="659">
        <v>25.8</v>
      </c>
      <c r="AA22" s="659"/>
      <c r="AB22" s="659"/>
      <c r="AC22" s="659"/>
      <c r="AD22" s="660">
        <v>6358409</v>
      </c>
      <c r="AE22" s="660"/>
      <c r="AF22" s="660"/>
      <c r="AG22" s="660"/>
      <c r="AH22" s="660"/>
      <c r="AI22" s="660"/>
      <c r="AJ22" s="660"/>
      <c r="AK22" s="660"/>
      <c r="AL22" s="624">
        <v>47.6</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464465</v>
      </c>
      <c r="S23" s="622"/>
      <c r="T23" s="622"/>
      <c r="U23" s="622"/>
      <c r="V23" s="622"/>
      <c r="W23" s="622"/>
      <c r="X23" s="622"/>
      <c r="Y23" s="623"/>
      <c r="Z23" s="659">
        <v>1.9</v>
      </c>
      <c r="AA23" s="659"/>
      <c r="AB23" s="659"/>
      <c r="AC23" s="659"/>
      <c r="AD23" s="660" t="s">
        <v>129</v>
      </c>
      <c r="AE23" s="660"/>
      <c r="AF23" s="660"/>
      <c r="AG23" s="660"/>
      <c r="AH23" s="660"/>
      <c r="AI23" s="660"/>
      <c r="AJ23" s="660"/>
      <c r="AK23" s="660"/>
      <c r="AL23" s="624" t="s">
        <v>129</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245</v>
      </c>
      <c r="BH23" s="622"/>
      <c r="BI23" s="622"/>
      <c r="BJ23" s="622"/>
      <c r="BK23" s="622"/>
      <c r="BL23" s="622"/>
      <c r="BM23" s="622"/>
      <c r="BN23" s="623"/>
      <c r="BO23" s="659" t="s">
        <v>245</v>
      </c>
      <c r="BP23" s="659"/>
      <c r="BQ23" s="659"/>
      <c r="BR23" s="659"/>
      <c r="BS23" s="660" t="s">
        <v>129</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10643</v>
      </c>
      <c r="S24" s="622"/>
      <c r="T24" s="622"/>
      <c r="U24" s="622"/>
      <c r="V24" s="622"/>
      <c r="W24" s="622"/>
      <c r="X24" s="622"/>
      <c r="Y24" s="623"/>
      <c r="Z24" s="659">
        <v>0</v>
      </c>
      <c r="AA24" s="659"/>
      <c r="AB24" s="659"/>
      <c r="AC24" s="659"/>
      <c r="AD24" s="660" t="s">
        <v>129</v>
      </c>
      <c r="AE24" s="660"/>
      <c r="AF24" s="660"/>
      <c r="AG24" s="660"/>
      <c r="AH24" s="660"/>
      <c r="AI24" s="660"/>
      <c r="AJ24" s="660"/>
      <c r="AK24" s="660"/>
      <c r="AL24" s="624" t="s">
        <v>245</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10107124</v>
      </c>
      <c r="CS24" s="677"/>
      <c r="CT24" s="677"/>
      <c r="CU24" s="677"/>
      <c r="CV24" s="677"/>
      <c r="CW24" s="677"/>
      <c r="CX24" s="677"/>
      <c r="CY24" s="702"/>
      <c r="CZ24" s="703">
        <v>44.1</v>
      </c>
      <c r="DA24" s="685"/>
      <c r="DB24" s="685"/>
      <c r="DC24" s="705"/>
      <c r="DD24" s="701">
        <v>6362508</v>
      </c>
      <c r="DE24" s="677"/>
      <c r="DF24" s="677"/>
      <c r="DG24" s="677"/>
      <c r="DH24" s="677"/>
      <c r="DI24" s="677"/>
      <c r="DJ24" s="677"/>
      <c r="DK24" s="702"/>
      <c r="DL24" s="701">
        <v>6288119</v>
      </c>
      <c r="DM24" s="677"/>
      <c r="DN24" s="677"/>
      <c r="DO24" s="677"/>
      <c r="DP24" s="677"/>
      <c r="DQ24" s="677"/>
      <c r="DR24" s="677"/>
      <c r="DS24" s="677"/>
      <c r="DT24" s="677"/>
      <c r="DU24" s="677"/>
      <c r="DV24" s="702"/>
      <c r="DW24" s="703">
        <v>46.4</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13822474</v>
      </c>
      <c r="S25" s="622"/>
      <c r="T25" s="622"/>
      <c r="U25" s="622"/>
      <c r="V25" s="622"/>
      <c r="W25" s="622"/>
      <c r="X25" s="622"/>
      <c r="Y25" s="623"/>
      <c r="Z25" s="659">
        <v>56.2</v>
      </c>
      <c r="AA25" s="659"/>
      <c r="AB25" s="659"/>
      <c r="AC25" s="659"/>
      <c r="AD25" s="660">
        <v>13347366</v>
      </c>
      <c r="AE25" s="660"/>
      <c r="AF25" s="660"/>
      <c r="AG25" s="660"/>
      <c r="AH25" s="660"/>
      <c r="AI25" s="660"/>
      <c r="AJ25" s="660"/>
      <c r="AK25" s="660"/>
      <c r="AL25" s="624">
        <v>99.8</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3027936</v>
      </c>
      <c r="CS25" s="634"/>
      <c r="CT25" s="634"/>
      <c r="CU25" s="634"/>
      <c r="CV25" s="634"/>
      <c r="CW25" s="634"/>
      <c r="CX25" s="634"/>
      <c r="CY25" s="635"/>
      <c r="CZ25" s="624">
        <v>13.2</v>
      </c>
      <c r="DA25" s="636"/>
      <c r="DB25" s="636"/>
      <c r="DC25" s="637"/>
      <c r="DD25" s="627">
        <v>2876409</v>
      </c>
      <c r="DE25" s="634"/>
      <c r="DF25" s="634"/>
      <c r="DG25" s="634"/>
      <c r="DH25" s="634"/>
      <c r="DI25" s="634"/>
      <c r="DJ25" s="634"/>
      <c r="DK25" s="635"/>
      <c r="DL25" s="627">
        <v>2852875</v>
      </c>
      <c r="DM25" s="634"/>
      <c r="DN25" s="634"/>
      <c r="DO25" s="634"/>
      <c r="DP25" s="634"/>
      <c r="DQ25" s="634"/>
      <c r="DR25" s="634"/>
      <c r="DS25" s="634"/>
      <c r="DT25" s="634"/>
      <c r="DU25" s="634"/>
      <c r="DV25" s="635"/>
      <c r="DW25" s="624">
        <v>21</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4347</v>
      </c>
      <c r="S26" s="622"/>
      <c r="T26" s="622"/>
      <c r="U26" s="622"/>
      <c r="V26" s="622"/>
      <c r="W26" s="622"/>
      <c r="X26" s="622"/>
      <c r="Y26" s="623"/>
      <c r="Z26" s="659">
        <v>0</v>
      </c>
      <c r="AA26" s="659"/>
      <c r="AB26" s="659"/>
      <c r="AC26" s="659"/>
      <c r="AD26" s="660">
        <v>4347</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245</v>
      </c>
      <c r="BP26" s="659"/>
      <c r="BQ26" s="659"/>
      <c r="BR26" s="659"/>
      <c r="BS26" s="660" t="s">
        <v>129</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1841430</v>
      </c>
      <c r="CS26" s="622"/>
      <c r="CT26" s="622"/>
      <c r="CU26" s="622"/>
      <c r="CV26" s="622"/>
      <c r="CW26" s="622"/>
      <c r="CX26" s="622"/>
      <c r="CY26" s="623"/>
      <c r="CZ26" s="624">
        <v>8</v>
      </c>
      <c r="DA26" s="636"/>
      <c r="DB26" s="636"/>
      <c r="DC26" s="637"/>
      <c r="DD26" s="627">
        <v>1731800</v>
      </c>
      <c r="DE26" s="622"/>
      <c r="DF26" s="622"/>
      <c r="DG26" s="622"/>
      <c r="DH26" s="622"/>
      <c r="DI26" s="622"/>
      <c r="DJ26" s="622"/>
      <c r="DK26" s="623"/>
      <c r="DL26" s="627" t="s">
        <v>245</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71402</v>
      </c>
      <c r="S27" s="622"/>
      <c r="T27" s="622"/>
      <c r="U27" s="622"/>
      <c r="V27" s="622"/>
      <c r="W27" s="622"/>
      <c r="X27" s="622"/>
      <c r="Y27" s="623"/>
      <c r="Z27" s="659">
        <v>0.3</v>
      </c>
      <c r="AA27" s="659"/>
      <c r="AB27" s="659"/>
      <c r="AC27" s="659"/>
      <c r="AD27" s="660" t="s">
        <v>129</v>
      </c>
      <c r="AE27" s="660"/>
      <c r="AF27" s="660"/>
      <c r="AG27" s="660"/>
      <c r="AH27" s="660"/>
      <c r="AI27" s="660"/>
      <c r="AJ27" s="660"/>
      <c r="AK27" s="660"/>
      <c r="AL27" s="624" t="s">
        <v>129</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5440794</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4690590</v>
      </c>
      <c r="CS27" s="634"/>
      <c r="CT27" s="634"/>
      <c r="CU27" s="634"/>
      <c r="CV27" s="634"/>
      <c r="CW27" s="634"/>
      <c r="CX27" s="634"/>
      <c r="CY27" s="635"/>
      <c r="CZ27" s="624">
        <v>20.5</v>
      </c>
      <c r="DA27" s="636"/>
      <c r="DB27" s="636"/>
      <c r="DC27" s="637"/>
      <c r="DD27" s="627">
        <v>1145895</v>
      </c>
      <c r="DE27" s="634"/>
      <c r="DF27" s="634"/>
      <c r="DG27" s="634"/>
      <c r="DH27" s="634"/>
      <c r="DI27" s="634"/>
      <c r="DJ27" s="634"/>
      <c r="DK27" s="635"/>
      <c r="DL27" s="627">
        <v>1118284</v>
      </c>
      <c r="DM27" s="634"/>
      <c r="DN27" s="634"/>
      <c r="DO27" s="634"/>
      <c r="DP27" s="634"/>
      <c r="DQ27" s="634"/>
      <c r="DR27" s="634"/>
      <c r="DS27" s="634"/>
      <c r="DT27" s="634"/>
      <c r="DU27" s="634"/>
      <c r="DV27" s="635"/>
      <c r="DW27" s="624">
        <v>8.1999999999999993</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67131</v>
      </c>
      <c r="S28" s="622"/>
      <c r="T28" s="622"/>
      <c r="U28" s="622"/>
      <c r="V28" s="622"/>
      <c r="W28" s="622"/>
      <c r="X28" s="622"/>
      <c r="Y28" s="623"/>
      <c r="Z28" s="659">
        <v>0.3</v>
      </c>
      <c r="AA28" s="659"/>
      <c r="AB28" s="659"/>
      <c r="AC28" s="659"/>
      <c r="AD28" s="660">
        <v>14388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2388598</v>
      </c>
      <c r="CS28" s="622"/>
      <c r="CT28" s="622"/>
      <c r="CU28" s="622"/>
      <c r="CV28" s="622"/>
      <c r="CW28" s="622"/>
      <c r="CX28" s="622"/>
      <c r="CY28" s="623"/>
      <c r="CZ28" s="624">
        <v>10.4</v>
      </c>
      <c r="DA28" s="636"/>
      <c r="DB28" s="636"/>
      <c r="DC28" s="637"/>
      <c r="DD28" s="627">
        <v>2340204</v>
      </c>
      <c r="DE28" s="622"/>
      <c r="DF28" s="622"/>
      <c r="DG28" s="622"/>
      <c r="DH28" s="622"/>
      <c r="DI28" s="622"/>
      <c r="DJ28" s="622"/>
      <c r="DK28" s="623"/>
      <c r="DL28" s="627">
        <v>2316960</v>
      </c>
      <c r="DM28" s="622"/>
      <c r="DN28" s="622"/>
      <c r="DO28" s="622"/>
      <c r="DP28" s="622"/>
      <c r="DQ28" s="622"/>
      <c r="DR28" s="622"/>
      <c r="DS28" s="622"/>
      <c r="DT28" s="622"/>
      <c r="DU28" s="622"/>
      <c r="DV28" s="623"/>
      <c r="DW28" s="624">
        <v>17.100000000000001</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59018</v>
      </c>
      <c r="S29" s="622"/>
      <c r="T29" s="622"/>
      <c r="U29" s="622"/>
      <c r="V29" s="622"/>
      <c r="W29" s="622"/>
      <c r="X29" s="622"/>
      <c r="Y29" s="623"/>
      <c r="Z29" s="659">
        <v>0.2</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71</v>
      </c>
      <c r="CG29" s="619"/>
      <c r="CH29" s="619"/>
      <c r="CI29" s="619"/>
      <c r="CJ29" s="619"/>
      <c r="CK29" s="619"/>
      <c r="CL29" s="619"/>
      <c r="CM29" s="619"/>
      <c r="CN29" s="619"/>
      <c r="CO29" s="619"/>
      <c r="CP29" s="619"/>
      <c r="CQ29" s="620"/>
      <c r="CR29" s="621">
        <v>2388598</v>
      </c>
      <c r="CS29" s="634"/>
      <c r="CT29" s="634"/>
      <c r="CU29" s="634"/>
      <c r="CV29" s="634"/>
      <c r="CW29" s="634"/>
      <c r="CX29" s="634"/>
      <c r="CY29" s="635"/>
      <c r="CZ29" s="624">
        <v>10.4</v>
      </c>
      <c r="DA29" s="636"/>
      <c r="DB29" s="636"/>
      <c r="DC29" s="637"/>
      <c r="DD29" s="627">
        <v>2340204</v>
      </c>
      <c r="DE29" s="634"/>
      <c r="DF29" s="634"/>
      <c r="DG29" s="634"/>
      <c r="DH29" s="634"/>
      <c r="DI29" s="634"/>
      <c r="DJ29" s="634"/>
      <c r="DK29" s="635"/>
      <c r="DL29" s="627">
        <v>2316960</v>
      </c>
      <c r="DM29" s="634"/>
      <c r="DN29" s="634"/>
      <c r="DO29" s="634"/>
      <c r="DP29" s="634"/>
      <c r="DQ29" s="634"/>
      <c r="DR29" s="634"/>
      <c r="DS29" s="634"/>
      <c r="DT29" s="634"/>
      <c r="DU29" s="634"/>
      <c r="DV29" s="635"/>
      <c r="DW29" s="624">
        <v>17.100000000000001</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4349849</v>
      </c>
      <c r="S30" s="622"/>
      <c r="T30" s="622"/>
      <c r="U30" s="622"/>
      <c r="V30" s="622"/>
      <c r="W30" s="622"/>
      <c r="X30" s="622"/>
      <c r="Y30" s="623"/>
      <c r="Z30" s="659">
        <v>17.7</v>
      </c>
      <c r="AA30" s="659"/>
      <c r="AB30" s="659"/>
      <c r="AC30" s="659"/>
      <c r="AD30" s="660" t="s">
        <v>129</v>
      </c>
      <c r="AE30" s="660"/>
      <c r="AF30" s="660"/>
      <c r="AG30" s="660"/>
      <c r="AH30" s="660"/>
      <c r="AI30" s="660"/>
      <c r="AJ30" s="660"/>
      <c r="AK30" s="660"/>
      <c r="AL30" s="624" t="s">
        <v>129</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2295397</v>
      </c>
      <c r="CS30" s="622"/>
      <c r="CT30" s="622"/>
      <c r="CU30" s="622"/>
      <c r="CV30" s="622"/>
      <c r="CW30" s="622"/>
      <c r="CX30" s="622"/>
      <c r="CY30" s="623"/>
      <c r="CZ30" s="624">
        <v>10</v>
      </c>
      <c r="DA30" s="636"/>
      <c r="DB30" s="636"/>
      <c r="DC30" s="637"/>
      <c r="DD30" s="627">
        <v>2247645</v>
      </c>
      <c r="DE30" s="622"/>
      <c r="DF30" s="622"/>
      <c r="DG30" s="622"/>
      <c r="DH30" s="622"/>
      <c r="DI30" s="622"/>
      <c r="DJ30" s="622"/>
      <c r="DK30" s="623"/>
      <c r="DL30" s="627">
        <v>2225245</v>
      </c>
      <c r="DM30" s="622"/>
      <c r="DN30" s="622"/>
      <c r="DO30" s="622"/>
      <c r="DP30" s="622"/>
      <c r="DQ30" s="622"/>
      <c r="DR30" s="622"/>
      <c r="DS30" s="622"/>
      <c r="DT30" s="622"/>
      <c r="DU30" s="622"/>
      <c r="DV30" s="623"/>
      <c r="DW30" s="624">
        <v>16.399999999999999</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91" t="s">
        <v>311</v>
      </c>
      <c r="AQ31" s="692"/>
      <c r="AR31" s="692"/>
      <c r="AS31" s="692"/>
      <c r="AT31" s="693" t="s">
        <v>312</v>
      </c>
      <c r="AU31" s="218"/>
      <c r="AV31" s="218"/>
      <c r="AW31" s="218"/>
      <c r="AX31" s="679" t="s">
        <v>187</v>
      </c>
      <c r="AY31" s="680"/>
      <c r="AZ31" s="680"/>
      <c r="BA31" s="680"/>
      <c r="BB31" s="680"/>
      <c r="BC31" s="680"/>
      <c r="BD31" s="680"/>
      <c r="BE31" s="680"/>
      <c r="BF31" s="681"/>
      <c r="BG31" s="683">
        <v>98.4</v>
      </c>
      <c r="BH31" s="684"/>
      <c r="BI31" s="684"/>
      <c r="BJ31" s="684"/>
      <c r="BK31" s="684"/>
      <c r="BL31" s="684"/>
      <c r="BM31" s="685">
        <v>97.7</v>
      </c>
      <c r="BN31" s="684"/>
      <c r="BO31" s="684"/>
      <c r="BP31" s="684"/>
      <c r="BQ31" s="686"/>
      <c r="BR31" s="683">
        <v>98.5</v>
      </c>
      <c r="BS31" s="684"/>
      <c r="BT31" s="684"/>
      <c r="BU31" s="684"/>
      <c r="BV31" s="684"/>
      <c r="BW31" s="684"/>
      <c r="BX31" s="685">
        <v>97.4</v>
      </c>
      <c r="BY31" s="684"/>
      <c r="BZ31" s="684"/>
      <c r="CA31" s="684"/>
      <c r="CB31" s="686"/>
      <c r="CD31" s="642"/>
      <c r="CE31" s="643"/>
      <c r="CF31" s="618" t="s">
        <v>313</v>
      </c>
      <c r="CG31" s="619"/>
      <c r="CH31" s="619"/>
      <c r="CI31" s="619"/>
      <c r="CJ31" s="619"/>
      <c r="CK31" s="619"/>
      <c r="CL31" s="619"/>
      <c r="CM31" s="619"/>
      <c r="CN31" s="619"/>
      <c r="CO31" s="619"/>
      <c r="CP31" s="619"/>
      <c r="CQ31" s="620"/>
      <c r="CR31" s="621">
        <v>93201</v>
      </c>
      <c r="CS31" s="634"/>
      <c r="CT31" s="634"/>
      <c r="CU31" s="634"/>
      <c r="CV31" s="634"/>
      <c r="CW31" s="634"/>
      <c r="CX31" s="634"/>
      <c r="CY31" s="635"/>
      <c r="CZ31" s="624">
        <v>0.4</v>
      </c>
      <c r="DA31" s="636"/>
      <c r="DB31" s="636"/>
      <c r="DC31" s="637"/>
      <c r="DD31" s="627">
        <v>92559</v>
      </c>
      <c r="DE31" s="634"/>
      <c r="DF31" s="634"/>
      <c r="DG31" s="634"/>
      <c r="DH31" s="634"/>
      <c r="DI31" s="634"/>
      <c r="DJ31" s="634"/>
      <c r="DK31" s="635"/>
      <c r="DL31" s="627">
        <v>91715</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1640031</v>
      </c>
      <c r="S32" s="622"/>
      <c r="T32" s="622"/>
      <c r="U32" s="622"/>
      <c r="V32" s="622"/>
      <c r="W32" s="622"/>
      <c r="X32" s="622"/>
      <c r="Y32" s="623"/>
      <c r="Z32" s="659">
        <v>6.7</v>
      </c>
      <c r="AA32" s="659"/>
      <c r="AB32" s="659"/>
      <c r="AC32" s="659"/>
      <c r="AD32" s="660" t="s">
        <v>245</v>
      </c>
      <c r="AE32" s="660"/>
      <c r="AF32" s="660"/>
      <c r="AG32" s="660"/>
      <c r="AH32" s="660"/>
      <c r="AI32" s="660"/>
      <c r="AJ32" s="660"/>
      <c r="AK32" s="660"/>
      <c r="AL32" s="624" t="s">
        <v>129</v>
      </c>
      <c r="AM32" s="625"/>
      <c r="AN32" s="625"/>
      <c r="AO32" s="661"/>
      <c r="AP32" s="662"/>
      <c r="AQ32" s="663"/>
      <c r="AR32" s="663"/>
      <c r="AS32" s="663"/>
      <c r="AT32" s="694"/>
      <c r="AU32" s="214" t="s">
        <v>315</v>
      </c>
      <c r="AX32" s="618" t="s">
        <v>316</v>
      </c>
      <c r="AY32" s="619"/>
      <c r="AZ32" s="619"/>
      <c r="BA32" s="619"/>
      <c r="BB32" s="619"/>
      <c r="BC32" s="619"/>
      <c r="BD32" s="619"/>
      <c r="BE32" s="619"/>
      <c r="BF32" s="620"/>
      <c r="BG32" s="687">
        <v>98.3</v>
      </c>
      <c r="BH32" s="634"/>
      <c r="BI32" s="634"/>
      <c r="BJ32" s="634"/>
      <c r="BK32" s="634"/>
      <c r="BL32" s="634"/>
      <c r="BM32" s="625">
        <v>97.5</v>
      </c>
      <c r="BN32" s="634"/>
      <c r="BO32" s="634"/>
      <c r="BP32" s="634"/>
      <c r="BQ32" s="657"/>
      <c r="BR32" s="687">
        <v>98.5</v>
      </c>
      <c r="BS32" s="634"/>
      <c r="BT32" s="634"/>
      <c r="BU32" s="634"/>
      <c r="BV32" s="634"/>
      <c r="BW32" s="634"/>
      <c r="BX32" s="625">
        <v>97.3</v>
      </c>
      <c r="BY32" s="634"/>
      <c r="BZ32" s="634"/>
      <c r="CA32" s="634"/>
      <c r="CB32" s="657"/>
      <c r="CD32" s="644"/>
      <c r="CE32" s="645"/>
      <c r="CF32" s="618" t="s">
        <v>317</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245</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245</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55812</v>
      </c>
      <c r="S33" s="622"/>
      <c r="T33" s="622"/>
      <c r="U33" s="622"/>
      <c r="V33" s="622"/>
      <c r="W33" s="622"/>
      <c r="X33" s="622"/>
      <c r="Y33" s="623"/>
      <c r="Z33" s="659">
        <v>0.2</v>
      </c>
      <c r="AA33" s="659"/>
      <c r="AB33" s="659"/>
      <c r="AC33" s="659"/>
      <c r="AD33" s="660">
        <v>1530</v>
      </c>
      <c r="AE33" s="660"/>
      <c r="AF33" s="660"/>
      <c r="AG33" s="660"/>
      <c r="AH33" s="660"/>
      <c r="AI33" s="660"/>
      <c r="AJ33" s="660"/>
      <c r="AK33" s="660"/>
      <c r="AL33" s="624">
        <v>0</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98.2</v>
      </c>
      <c r="BH33" s="606"/>
      <c r="BI33" s="606"/>
      <c r="BJ33" s="606"/>
      <c r="BK33" s="606"/>
      <c r="BL33" s="606"/>
      <c r="BM33" s="652">
        <v>97.6</v>
      </c>
      <c r="BN33" s="606"/>
      <c r="BO33" s="606"/>
      <c r="BP33" s="606"/>
      <c r="BQ33" s="669"/>
      <c r="BR33" s="682">
        <v>98.3</v>
      </c>
      <c r="BS33" s="606"/>
      <c r="BT33" s="606"/>
      <c r="BU33" s="606"/>
      <c r="BV33" s="606"/>
      <c r="BW33" s="606"/>
      <c r="BX33" s="652">
        <v>97.2</v>
      </c>
      <c r="BY33" s="606"/>
      <c r="BZ33" s="606"/>
      <c r="CA33" s="606"/>
      <c r="CB33" s="669"/>
      <c r="CD33" s="618" t="s">
        <v>320</v>
      </c>
      <c r="CE33" s="619"/>
      <c r="CF33" s="619"/>
      <c r="CG33" s="619"/>
      <c r="CH33" s="619"/>
      <c r="CI33" s="619"/>
      <c r="CJ33" s="619"/>
      <c r="CK33" s="619"/>
      <c r="CL33" s="619"/>
      <c r="CM33" s="619"/>
      <c r="CN33" s="619"/>
      <c r="CO33" s="619"/>
      <c r="CP33" s="619"/>
      <c r="CQ33" s="620"/>
      <c r="CR33" s="621">
        <v>9708161</v>
      </c>
      <c r="CS33" s="634"/>
      <c r="CT33" s="634"/>
      <c r="CU33" s="634"/>
      <c r="CV33" s="634"/>
      <c r="CW33" s="634"/>
      <c r="CX33" s="634"/>
      <c r="CY33" s="635"/>
      <c r="CZ33" s="624">
        <v>42.3</v>
      </c>
      <c r="DA33" s="636"/>
      <c r="DB33" s="636"/>
      <c r="DC33" s="637"/>
      <c r="DD33" s="627">
        <v>7919115</v>
      </c>
      <c r="DE33" s="634"/>
      <c r="DF33" s="634"/>
      <c r="DG33" s="634"/>
      <c r="DH33" s="634"/>
      <c r="DI33" s="634"/>
      <c r="DJ33" s="634"/>
      <c r="DK33" s="635"/>
      <c r="DL33" s="627">
        <v>6131791</v>
      </c>
      <c r="DM33" s="634"/>
      <c r="DN33" s="634"/>
      <c r="DO33" s="634"/>
      <c r="DP33" s="634"/>
      <c r="DQ33" s="634"/>
      <c r="DR33" s="634"/>
      <c r="DS33" s="634"/>
      <c r="DT33" s="634"/>
      <c r="DU33" s="634"/>
      <c r="DV33" s="635"/>
      <c r="DW33" s="624">
        <v>45.2</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242206</v>
      </c>
      <c r="S34" s="622"/>
      <c r="T34" s="622"/>
      <c r="U34" s="622"/>
      <c r="V34" s="622"/>
      <c r="W34" s="622"/>
      <c r="X34" s="622"/>
      <c r="Y34" s="623"/>
      <c r="Z34" s="659">
        <v>1</v>
      </c>
      <c r="AA34" s="659"/>
      <c r="AB34" s="659"/>
      <c r="AC34" s="659"/>
      <c r="AD34" s="660" t="s">
        <v>245</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3707849</v>
      </c>
      <c r="CS34" s="622"/>
      <c r="CT34" s="622"/>
      <c r="CU34" s="622"/>
      <c r="CV34" s="622"/>
      <c r="CW34" s="622"/>
      <c r="CX34" s="622"/>
      <c r="CY34" s="623"/>
      <c r="CZ34" s="624">
        <v>16.2</v>
      </c>
      <c r="DA34" s="636"/>
      <c r="DB34" s="636"/>
      <c r="DC34" s="637"/>
      <c r="DD34" s="627">
        <v>2792217</v>
      </c>
      <c r="DE34" s="622"/>
      <c r="DF34" s="622"/>
      <c r="DG34" s="622"/>
      <c r="DH34" s="622"/>
      <c r="DI34" s="622"/>
      <c r="DJ34" s="622"/>
      <c r="DK34" s="623"/>
      <c r="DL34" s="627">
        <v>2299171</v>
      </c>
      <c r="DM34" s="622"/>
      <c r="DN34" s="622"/>
      <c r="DO34" s="622"/>
      <c r="DP34" s="622"/>
      <c r="DQ34" s="622"/>
      <c r="DR34" s="622"/>
      <c r="DS34" s="622"/>
      <c r="DT34" s="622"/>
      <c r="DU34" s="622"/>
      <c r="DV34" s="623"/>
      <c r="DW34" s="624">
        <v>17</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1136155</v>
      </c>
      <c r="S35" s="622"/>
      <c r="T35" s="622"/>
      <c r="U35" s="622"/>
      <c r="V35" s="622"/>
      <c r="W35" s="622"/>
      <c r="X35" s="622"/>
      <c r="Y35" s="623"/>
      <c r="Z35" s="659">
        <v>4.5999999999999996</v>
      </c>
      <c r="AA35" s="659"/>
      <c r="AB35" s="659"/>
      <c r="AC35" s="659"/>
      <c r="AD35" s="660" t="s">
        <v>245</v>
      </c>
      <c r="AE35" s="660"/>
      <c r="AF35" s="660"/>
      <c r="AG35" s="660"/>
      <c r="AH35" s="660"/>
      <c r="AI35" s="660"/>
      <c r="AJ35" s="660"/>
      <c r="AK35" s="660"/>
      <c r="AL35" s="624" t="s">
        <v>245</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283783</v>
      </c>
      <c r="CS35" s="634"/>
      <c r="CT35" s="634"/>
      <c r="CU35" s="634"/>
      <c r="CV35" s="634"/>
      <c r="CW35" s="634"/>
      <c r="CX35" s="634"/>
      <c r="CY35" s="635"/>
      <c r="CZ35" s="624">
        <v>1.2</v>
      </c>
      <c r="DA35" s="636"/>
      <c r="DB35" s="636"/>
      <c r="DC35" s="637"/>
      <c r="DD35" s="627">
        <v>158911</v>
      </c>
      <c r="DE35" s="634"/>
      <c r="DF35" s="634"/>
      <c r="DG35" s="634"/>
      <c r="DH35" s="634"/>
      <c r="DI35" s="634"/>
      <c r="DJ35" s="634"/>
      <c r="DK35" s="635"/>
      <c r="DL35" s="627">
        <v>158911</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1456669</v>
      </c>
      <c r="S36" s="622"/>
      <c r="T36" s="622"/>
      <c r="U36" s="622"/>
      <c r="V36" s="622"/>
      <c r="W36" s="622"/>
      <c r="X36" s="622"/>
      <c r="Y36" s="623"/>
      <c r="Z36" s="659">
        <v>5.9</v>
      </c>
      <c r="AA36" s="659"/>
      <c r="AB36" s="659"/>
      <c r="AC36" s="659"/>
      <c r="AD36" s="660" t="s">
        <v>129</v>
      </c>
      <c r="AE36" s="660"/>
      <c r="AF36" s="660"/>
      <c r="AG36" s="660"/>
      <c r="AH36" s="660"/>
      <c r="AI36" s="660"/>
      <c r="AJ36" s="660"/>
      <c r="AK36" s="660"/>
      <c r="AL36" s="624" t="s">
        <v>129</v>
      </c>
      <c r="AM36" s="625"/>
      <c r="AN36" s="625"/>
      <c r="AO36" s="661"/>
      <c r="AP36" s="222"/>
      <c r="AQ36" s="670" t="s">
        <v>328</v>
      </c>
      <c r="AR36" s="671"/>
      <c r="AS36" s="671"/>
      <c r="AT36" s="671"/>
      <c r="AU36" s="671"/>
      <c r="AV36" s="671"/>
      <c r="AW36" s="671"/>
      <c r="AX36" s="671"/>
      <c r="AY36" s="672"/>
      <c r="AZ36" s="676">
        <v>2690446</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7319</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2806154</v>
      </c>
      <c r="CS36" s="622"/>
      <c r="CT36" s="622"/>
      <c r="CU36" s="622"/>
      <c r="CV36" s="622"/>
      <c r="CW36" s="622"/>
      <c r="CX36" s="622"/>
      <c r="CY36" s="623"/>
      <c r="CZ36" s="624">
        <v>12.2</v>
      </c>
      <c r="DA36" s="636"/>
      <c r="DB36" s="636"/>
      <c r="DC36" s="637"/>
      <c r="DD36" s="627">
        <v>2489700</v>
      </c>
      <c r="DE36" s="622"/>
      <c r="DF36" s="622"/>
      <c r="DG36" s="622"/>
      <c r="DH36" s="622"/>
      <c r="DI36" s="622"/>
      <c r="DJ36" s="622"/>
      <c r="DK36" s="623"/>
      <c r="DL36" s="627">
        <v>1958403</v>
      </c>
      <c r="DM36" s="622"/>
      <c r="DN36" s="622"/>
      <c r="DO36" s="622"/>
      <c r="DP36" s="622"/>
      <c r="DQ36" s="622"/>
      <c r="DR36" s="622"/>
      <c r="DS36" s="622"/>
      <c r="DT36" s="622"/>
      <c r="DU36" s="622"/>
      <c r="DV36" s="623"/>
      <c r="DW36" s="624">
        <v>14.4</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419920</v>
      </c>
      <c r="S37" s="622"/>
      <c r="T37" s="622"/>
      <c r="U37" s="622"/>
      <c r="V37" s="622"/>
      <c r="W37" s="622"/>
      <c r="X37" s="622"/>
      <c r="Y37" s="623"/>
      <c r="Z37" s="659">
        <v>1.7</v>
      </c>
      <c r="AA37" s="659"/>
      <c r="AB37" s="659"/>
      <c r="AC37" s="659"/>
      <c r="AD37" s="660">
        <v>159</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355434</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4024</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1075635</v>
      </c>
      <c r="CS37" s="634"/>
      <c r="CT37" s="634"/>
      <c r="CU37" s="634"/>
      <c r="CV37" s="634"/>
      <c r="CW37" s="634"/>
      <c r="CX37" s="634"/>
      <c r="CY37" s="635"/>
      <c r="CZ37" s="624">
        <v>4.7</v>
      </c>
      <c r="DA37" s="636"/>
      <c r="DB37" s="636"/>
      <c r="DC37" s="637"/>
      <c r="DD37" s="627">
        <v>1075633</v>
      </c>
      <c r="DE37" s="634"/>
      <c r="DF37" s="634"/>
      <c r="DG37" s="634"/>
      <c r="DH37" s="634"/>
      <c r="DI37" s="634"/>
      <c r="DJ37" s="634"/>
      <c r="DK37" s="635"/>
      <c r="DL37" s="627">
        <v>1054629</v>
      </c>
      <c r="DM37" s="634"/>
      <c r="DN37" s="634"/>
      <c r="DO37" s="634"/>
      <c r="DP37" s="634"/>
      <c r="DQ37" s="634"/>
      <c r="DR37" s="634"/>
      <c r="DS37" s="634"/>
      <c r="DT37" s="634"/>
      <c r="DU37" s="634"/>
      <c r="DV37" s="635"/>
      <c r="DW37" s="624">
        <v>7.8</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1279600</v>
      </c>
      <c r="S38" s="622"/>
      <c r="T38" s="622"/>
      <c r="U38" s="622"/>
      <c r="V38" s="622"/>
      <c r="W38" s="622"/>
      <c r="X38" s="622"/>
      <c r="Y38" s="623"/>
      <c r="Z38" s="659">
        <v>5.2</v>
      </c>
      <c r="AA38" s="659"/>
      <c r="AB38" s="659"/>
      <c r="AC38" s="659"/>
      <c r="AD38" s="660" t="s">
        <v>129</v>
      </c>
      <c r="AE38" s="660"/>
      <c r="AF38" s="660"/>
      <c r="AG38" s="660"/>
      <c r="AH38" s="660"/>
      <c r="AI38" s="660"/>
      <c r="AJ38" s="660"/>
      <c r="AK38" s="660"/>
      <c r="AL38" s="624" t="s">
        <v>129</v>
      </c>
      <c r="AM38" s="625"/>
      <c r="AN38" s="625"/>
      <c r="AO38" s="661"/>
      <c r="AQ38" s="654" t="s">
        <v>336</v>
      </c>
      <c r="AR38" s="655"/>
      <c r="AS38" s="655"/>
      <c r="AT38" s="655"/>
      <c r="AU38" s="655"/>
      <c r="AV38" s="655"/>
      <c r="AW38" s="655"/>
      <c r="AX38" s="655"/>
      <c r="AY38" s="656"/>
      <c r="AZ38" s="621">
        <v>297621</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10468</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2191078</v>
      </c>
      <c r="CS38" s="622"/>
      <c r="CT38" s="622"/>
      <c r="CU38" s="622"/>
      <c r="CV38" s="622"/>
      <c r="CW38" s="622"/>
      <c r="CX38" s="622"/>
      <c r="CY38" s="623"/>
      <c r="CZ38" s="624">
        <v>9.6</v>
      </c>
      <c r="DA38" s="636"/>
      <c r="DB38" s="636"/>
      <c r="DC38" s="637"/>
      <c r="DD38" s="627">
        <v>1780040</v>
      </c>
      <c r="DE38" s="622"/>
      <c r="DF38" s="622"/>
      <c r="DG38" s="622"/>
      <c r="DH38" s="622"/>
      <c r="DI38" s="622"/>
      <c r="DJ38" s="622"/>
      <c r="DK38" s="623"/>
      <c r="DL38" s="627">
        <v>1715306</v>
      </c>
      <c r="DM38" s="622"/>
      <c r="DN38" s="622"/>
      <c r="DO38" s="622"/>
      <c r="DP38" s="622"/>
      <c r="DQ38" s="622"/>
      <c r="DR38" s="622"/>
      <c r="DS38" s="622"/>
      <c r="DT38" s="622"/>
      <c r="DU38" s="622"/>
      <c r="DV38" s="623"/>
      <c r="DW38" s="624">
        <v>12.6</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245</v>
      </c>
      <c r="AA39" s="659"/>
      <c r="AB39" s="659"/>
      <c r="AC39" s="659"/>
      <c r="AD39" s="660" t="s">
        <v>129</v>
      </c>
      <c r="AE39" s="660"/>
      <c r="AF39" s="660"/>
      <c r="AG39" s="660"/>
      <c r="AH39" s="660"/>
      <c r="AI39" s="660"/>
      <c r="AJ39" s="660"/>
      <c r="AK39" s="660"/>
      <c r="AL39" s="624" t="s">
        <v>129</v>
      </c>
      <c r="AM39" s="625"/>
      <c r="AN39" s="625"/>
      <c r="AO39" s="661"/>
      <c r="AQ39" s="654" t="s">
        <v>340</v>
      </c>
      <c r="AR39" s="655"/>
      <c r="AS39" s="655"/>
      <c r="AT39" s="655"/>
      <c r="AU39" s="655"/>
      <c r="AV39" s="655"/>
      <c r="AW39" s="655"/>
      <c r="AX39" s="655"/>
      <c r="AY39" s="656"/>
      <c r="AZ39" s="621" t="s">
        <v>129</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17242</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665449</v>
      </c>
      <c r="CS39" s="634"/>
      <c r="CT39" s="634"/>
      <c r="CU39" s="634"/>
      <c r="CV39" s="634"/>
      <c r="CW39" s="634"/>
      <c r="CX39" s="634"/>
      <c r="CY39" s="635"/>
      <c r="CZ39" s="624">
        <v>2.9</v>
      </c>
      <c r="DA39" s="636"/>
      <c r="DB39" s="636"/>
      <c r="DC39" s="637"/>
      <c r="DD39" s="627">
        <v>652399</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196000</v>
      </c>
      <c r="S40" s="622"/>
      <c r="T40" s="622"/>
      <c r="U40" s="622"/>
      <c r="V40" s="622"/>
      <c r="W40" s="622"/>
      <c r="X40" s="622"/>
      <c r="Y40" s="623"/>
      <c r="Z40" s="659">
        <v>0.8</v>
      </c>
      <c r="AA40" s="659"/>
      <c r="AB40" s="659"/>
      <c r="AC40" s="659"/>
      <c r="AD40" s="660" t="s">
        <v>129</v>
      </c>
      <c r="AE40" s="660"/>
      <c r="AF40" s="660"/>
      <c r="AG40" s="660"/>
      <c r="AH40" s="660"/>
      <c r="AI40" s="660"/>
      <c r="AJ40" s="660"/>
      <c r="AK40" s="660"/>
      <c r="AL40" s="624" t="s">
        <v>245</v>
      </c>
      <c r="AM40" s="625"/>
      <c r="AN40" s="625"/>
      <c r="AO40" s="661"/>
      <c r="AQ40" s="654" t="s">
        <v>344</v>
      </c>
      <c r="AR40" s="655"/>
      <c r="AS40" s="655"/>
      <c r="AT40" s="655"/>
      <c r="AU40" s="655"/>
      <c r="AV40" s="655"/>
      <c r="AW40" s="655"/>
      <c r="AX40" s="655"/>
      <c r="AY40" s="656"/>
      <c r="AZ40" s="621" t="s">
        <v>129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108</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53848</v>
      </c>
      <c r="CS40" s="622"/>
      <c r="CT40" s="622"/>
      <c r="CU40" s="622"/>
      <c r="CV40" s="622"/>
      <c r="CW40" s="622"/>
      <c r="CX40" s="622"/>
      <c r="CY40" s="623"/>
      <c r="CZ40" s="624">
        <v>0.2</v>
      </c>
      <c r="DA40" s="636"/>
      <c r="DB40" s="636"/>
      <c r="DC40" s="637"/>
      <c r="DD40" s="627">
        <v>45848</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24604614</v>
      </c>
      <c r="S41" s="646"/>
      <c r="T41" s="646"/>
      <c r="U41" s="646"/>
      <c r="V41" s="646"/>
      <c r="W41" s="646"/>
      <c r="X41" s="646"/>
      <c r="Y41" s="649"/>
      <c r="Z41" s="650">
        <v>100</v>
      </c>
      <c r="AA41" s="650"/>
      <c r="AB41" s="650"/>
      <c r="AC41" s="650"/>
      <c r="AD41" s="651">
        <v>13367790</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466355</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245</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245</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1571036</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246</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3110287</v>
      </c>
      <c r="CS42" s="634"/>
      <c r="CT42" s="634"/>
      <c r="CU42" s="634"/>
      <c r="CV42" s="634"/>
      <c r="CW42" s="634"/>
      <c r="CX42" s="634"/>
      <c r="CY42" s="635"/>
      <c r="CZ42" s="624">
        <v>13.6</v>
      </c>
      <c r="DA42" s="636"/>
      <c r="DB42" s="636"/>
      <c r="DC42" s="637"/>
      <c r="DD42" s="627">
        <v>922064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121009</v>
      </c>
      <c r="CS43" s="634"/>
      <c r="CT43" s="634"/>
      <c r="CU43" s="634"/>
      <c r="CV43" s="634"/>
      <c r="CW43" s="634"/>
      <c r="CX43" s="634"/>
      <c r="CY43" s="635"/>
      <c r="CZ43" s="624">
        <v>0.5</v>
      </c>
      <c r="DA43" s="636"/>
      <c r="DB43" s="636"/>
      <c r="DC43" s="637"/>
      <c r="DD43" s="627">
        <v>116192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3110287</v>
      </c>
      <c r="CS44" s="622"/>
      <c r="CT44" s="622"/>
      <c r="CU44" s="622"/>
      <c r="CV44" s="622"/>
      <c r="CW44" s="622"/>
      <c r="CX44" s="622"/>
      <c r="CY44" s="623"/>
      <c r="CZ44" s="624">
        <v>13.6</v>
      </c>
      <c r="DA44" s="625"/>
      <c r="DB44" s="625"/>
      <c r="DC44" s="626"/>
      <c r="DD44" s="627">
        <v>922064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997827</v>
      </c>
      <c r="CS45" s="634"/>
      <c r="CT45" s="634"/>
      <c r="CU45" s="634"/>
      <c r="CV45" s="634"/>
      <c r="CW45" s="634"/>
      <c r="CX45" s="634"/>
      <c r="CY45" s="635"/>
      <c r="CZ45" s="624">
        <v>4.4000000000000004</v>
      </c>
      <c r="DA45" s="636"/>
      <c r="DB45" s="636"/>
      <c r="DC45" s="637"/>
      <c r="DD45" s="627">
        <v>70231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2103160</v>
      </c>
      <c r="CS46" s="622"/>
      <c r="CT46" s="622"/>
      <c r="CU46" s="622"/>
      <c r="CV46" s="622"/>
      <c r="CW46" s="622"/>
      <c r="CX46" s="622"/>
      <c r="CY46" s="623"/>
      <c r="CZ46" s="624">
        <v>9.1999999999999993</v>
      </c>
      <c r="DA46" s="625"/>
      <c r="DB46" s="625"/>
      <c r="DC46" s="626"/>
      <c r="DD46" s="627">
        <v>842533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t="s">
        <v>129</v>
      </c>
      <c r="CS47" s="634"/>
      <c r="CT47" s="634"/>
      <c r="CU47" s="634"/>
      <c r="CV47" s="634"/>
      <c r="CW47" s="634"/>
      <c r="CX47" s="634"/>
      <c r="CY47" s="635"/>
      <c r="CZ47" s="624" t="s">
        <v>129</v>
      </c>
      <c r="DA47" s="636"/>
      <c r="DB47" s="636"/>
      <c r="DC47" s="637"/>
      <c r="DD47" s="627" t="s">
        <v>245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22925572</v>
      </c>
      <c r="CS49" s="606"/>
      <c r="CT49" s="606"/>
      <c r="CU49" s="606"/>
      <c r="CV49" s="606"/>
      <c r="CW49" s="606"/>
      <c r="CX49" s="606"/>
      <c r="CY49" s="607"/>
      <c r="CZ49" s="608">
        <v>100</v>
      </c>
      <c r="DA49" s="609"/>
      <c r="DB49" s="609"/>
      <c r="DC49" s="610"/>
      <c r="DD49" s="611">
        <v>15203687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ma1Yc+fNWY+GQcuGDi2ONdZU42E3hSvoWwGaeMv4jJ8S731rlFJV1ZkWWmFlfNXTfs9v4WpD8ykeAxQoEc8gw==" saltValue="lDE4mBHanI4WLMDPb3/XE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2"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24619</v>
      </c>
      <c r="R7" s="1103"/>
      <c r="S7" s="1103"/>
      <c r="T7" s="1103"/>
      <c r="U7" s="1103"/>
      <c r="V7" s="1103">
        <v>22940</v>
      </c>
      <c r="W7" s="1103"/>
      <c r="X7" s="1103"/>
      <c r="Y7" s="1103"/>
      <c r="Z7" s="1103"/>
      <c r="AA7" s="1103">
        <v>1679</v>
      </c>
      <c r="AB7" s="1103"/>
      <c r="AC7" s="1103"/>
      <c r="AD7" s="1103"/>
      <c r="AE7" s="1104"/>
      <c r="AF7" s="1105">
        <v>1232</v>
      </c>
      <c r="AG7" s="1106"/>
      <c r="AH7" s="1106"/>
      <c r="AI7" s="1106"/>
      <c r="AJ7" s="1107"/>
      <c r="AK7" s="1108">
        <v>1136</v>
      </c>
      <c r="AL7" s="1109"/>
      <c r="AM7" s="1109"/>
      <c r="AN7" s="1109"/>
      <c r="AO7" s="1109"/>
      <c r="AP7" s="1109">
        <v>22317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5</v>
      </c>
      <c r="CI7" s="1097"/>
      <c r="CJ7" s="1097"/>
      <c r="CK7" s="1097"/>
      <c r="CL7" s="1098"/>
      <c r="CM7" s="1096">
        <v>118</v>
      </c>
      <c r="CN7" s="1097"/>
      <c r="CO7" s="1097"/>
      <c r="CP7" s="1097"/>
      <c r="CQ7" s="1098"/>
      <c r="CR7" s="1096">
        <v>100</v>
      </c>
      <c r="CS7" s="1097"/>
      <c r="CT7" s="1097"/>
      <c r="CU7" s="1097"/>
      <c r="CV7" s="1098"/>
      <c r="CW7" s="1096" t="s">
        <v>578</v>
      </c>
      <c r="CX7" s="1097"/>
      <c r="CY7" s="1097"/>
      <c r="CZ7" s="1097"/>
      <c r="DA7" s="1098"/>
      <c r="DB7" s="1096" t="s">
        <v>579</v>
      </c>
      <c r="DC7" s="1097"/>
      <c r="DD7" s="1097"/>
      <c r="DE7" s="1097"/>
      <c r="DF7" s="1098"/>
      <c r="DG7" s="1096" t="s">
        <v>578</v>
      </c>
      <c r="DH7" s="1097"/>
      <c r="DI7" s="1097"/>
      <c r="DJ7" s="1097"/>
      <c r="DK7" s="1098"/>
      <c r="DL7" s="1096" t="s">
        <v>576</v>
      </c>
      <c r="DM7" s="1097"/>
      <c r="DN7" s="1097"/>
      <c r="DO7" s="1097"/>
      <c r="DP7" s="1098"/>
      <c r="DQ7" s="1096" t="s">
        <v>579</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7">
        <v>24605</v>
      </c>
      <c r="R23" s="1061"/>
      <c r="S23" s="1061"/>
      <c r="T23" s="1061"/>
      <c r="U23" s="1061"/>
      <c r="V23" s="1061">
        <v>22926</v>
      </c>
      <c r="W23" s="1061"/>
      <c r="X23" s="1061"/>
      <c r="Y23" s="1061"/>
      <c r="Z23" s="1061"/>
      <c r="AA23" s="1061">
        <v>1679</v>
      </c>
      <c r="AB23" s="1061"/>
      <c r="AC23" s="1061"/>
      <c r="AD23" s="1061"/>
      <c r="AE23" s="1068"/>
      <c r="AF23" s="1069">
        <v>1232</v>
      </c>
      <c r="AG23" s="1061"/>
      <c r="AH23" s="1061"/>
      <c r="AI23" s="1061"/>
      <c r="AJ23" s="1070"/>
      <c r="AK23" s="1071"/>
      <c r="AL23" s="1072"/>
      <c r="AM23" s="1072"/>
      <c r="AN23" s="1072"/>
      <c r="AO23" s="1072"/>
      <c r="AP23" s="1061">
        <v>22317</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6940</v>
      </c>
      <c r="R28" s="1051"/>
      <c r="S28" s="1051"/>
      <c r="T28" s="1051"/>
      <c r="U28" s="1051"/>
      <c r="V28" s="1051">
        <v>6933</v>
      </c>
      <c r="W28" s="1051"/>
      <c r="X28" s="1051"/>
      <c r="Y28" s="1051"/>
      <c r="Z28" s="1051"/>
      <c r="AA28" s="1051">
        <v>7</v>
      </c>
      <c r="AB28" s="1051"/>
      <c r="AC28" s="1051"/>
      <c r="AD28" s="1051"/>
      <c r="AE28" s="1052"/>
      <c r="AF28" s="1053">
        <v>7</v>
      </c>
      <c r="AG28" s="1051"/>
      <c r="AH28" s="1051"/>
      <c r="AI28" s="1051"/>
      <c r="AJ28" s="1054"/>
      <c r="AK28" s="1042">
        <v>466</v>
      </c>
      <c r="AL28" s="1043"/>
      <c r="AM28" s="1043"/>
      <c r="AN28" s="1043"/>
      <c r="AO28" s="1043"/>
      <c r="AP28" s="1043" t="s">
        <v>576</v>
      </c>
      <c r="AQ28" s="1043"/>
      <c r="AR28" s="1043"/>
      <c r="AS28" s="1043"/>
      <c r="AT28" s="1043"/>
      <c r="AU28" s="1043" t="s">
        <v>577</v>
      </c>
      <c r="AV28" s="1043"/>
      <c r="AW28" s="1043"/>
      <c r="AX28" s="1043"/>
      <c r="AY28" s="1043"/>
      <c r="AZ28" s="1044" t="s">
        <v>578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5141</v>
      </c>
      <c r="R29" s="1039"/>
      <c r="S29" s="1039"/>
      <c r="T29" s="1039"/>
      <c r="U29" s="1039"/>
      <c r="V29" s="1039">
        <v>4911</v>
      </c>
      <c r="W29" s="1039"/>
      <c r="X29" s="1039"/>
      <c r="Y29" s="1039"/>
      <c r="Z29" s="1039"/>
      <c r="AA29" s="1039">
        <v>230</v>
      </c>
      <c r="AB29" s="1039"/>
      <c r="AC29" s="1039"/>
      <c r="AD29" s="1039"/>
      <c r="AE29" s="1040"/>
      <c r="AF29" s="1035">
        <v>230</v>
      </c>
      <c r="AG29" s="1036"/>
      <c r="AH29" s="1036"/>
      <c r="AI29" s="1036"/>
      <c r="AJ29" s="1037"/>
      <c r="AK29" s="980">
        <v>872</v>
      </c>
      <c r="AL29" s="971"/>
      <c r="AM29" s="971"/>
      <c r="AN29" s="971"/>
      <c r="AO29" s="971"/>
      <c r="AP29" s="971" t="s">
        <v>579</v>
      </c>
      <c r="AQ29" s="971"/>
      <c r="AR29" s="971"/>
      <c r="AS29" s="971"/>
      <c r="AT29" s="971"/>
      <c r="AU29" s="971" t="s">
        <v>579</v>
      </c>
      <c r="AV29" s="971"/>
      <c r="AW29" s="971"/>
      <c r="AX29" s="971"/>
      <c r="AY29" s="971"/>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657</v>
      </c>
      <c r="R30" s="1039"/>
      <c r="S30" s="1039"/>
      <c r="T30" s="1039"/>
      <c r="U30" s="1039"/>
      <c r="V30" s="1039">
        <v>643</v>
      </c>
      <c r="W30" s="1039"/>
      <c r="X30" s="1039"/>
      <c r="Y30" s="1039"/>
      <c r="Z30" s="1039"/>
      <c r="AA30" s="1039">
        <v>14</v>
      </c>
      <c r="AB30" s="1039"/>
      <c r="AC30" s="1039"/>
      <c r="AD30" s="1039"/>
      <c r="AE30" s="1040"/>
      <c r="AF30" s="1035">
        <v>14</v>
      </c>
      <c r="AG30" s="1036"/>
      <c r="AH30" s="1036"/>
      <c r="AI30" s="1036"/>
      <c r="AJ30" s="1037"/>
      <c r="AK30" s="980">
        <v>181</v>
      </c>
      <c r="AL30" s="971"/>
      <c r="AM30" s="971"/>
      <c r="AN30" s="971"/>
      <c r="AO30" s="971"/>
      <c r="AP30" s="971" t="s">
        <v>580</v>
      </c>
      <c r="AQ30" s="971"/>
      <c r="AR30" s="971"/>
      <c r="AS30" s="971"/>
      <c r="AT30" s="971"/>
      <c r="AU30" s="971" t="s">
        <v>581</v>
      </c>
      <c r="AV30" s="971"/>
      <c r="AW30" s="971"/>
      <c r="AX30" s="971"/>
      <c r="AY30" s="971"/>
      <c r="AZ30" s="1041" t="s">
        <v>578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21</v>
      </c>
      <c r="R31" s="1039"/>
      <c r="S31" s="1039"/>
      <c r="T31" s="1039"/>
      <c r="U31" s="1039"/>
      <c r="V31" s="1039">
        <v>15</v>
      </c>
      <c r="W31" s="1039"/>
      <c r="X31" s="1039"/>
      <c r="Y31" s="1039"/>
      <c r="Z31" s="1039"/>
      <c r="AA31" s="1039">
        <v>6</v>
      </c>
      <c r="AB31" s="1039"/>
      <c r="AC31" s="1039"/>
      <c r="AD31" s="1039"/>
      <c r="AE31" s="1040"/>
      <c r="AF31" s="1035">
        <v>6</v>
      </c>
      <c r="AG31" s="1036"/>
      <c r="AH31" s="1036"/>
      <c r="AI31" s="1036"/>
      <c r="AJ31" s="1037"/>
      <c r="AK31" s="980" t="s">
        <v>579</v>
      </c>
      <c r="AL31" s="971"/>
      <c r="AM31" s="971"/>
      <c r="AN31" s="971"/>
      <c r="AO31" s="971"/>
      <c r="AP31" s="971" t="s">
        <v>579</v>
      </c>
      <c r="AQ31" s="971"/>
      <c r="AR31" s="971"/>
      <c r="AS31" s="971"/>
      <c r="AT31" s="971"/>
      <c r="AU31" s="971" t="s">
        <v>581</v>
      </c>
      <c r="AV31" s="971"/>
      <c r="AW31" s="971"/>
      <c r="AX31" s="971"/>
      <c r="AY31" s="971"/>
      <c r="AZ31" s="1041" t="s">
        <v>578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1121</v>
      </c>
      <c r="R32" s="1039"/>
      <c r="S32" s="1039"/>
      <c r="T32" s="1039"/>
      <c r="U32" s="1039"/>
      <c r="V32" s="1039">
        <v>1109</v>
      </c>
      <c r="W32" s="1039"/>
      <c r="X32" s="1039"/>
      <c r="Y32" s="1039"/>
      <c r="Z32" s="1039"/>
      <c r="AA32" s="1039">
        <v>11</v>
      </c>
      <c r="AB32" s="1039"/>
      <c r="AC32" s="1039"/>
      <c r="AD32" s="1039"/>
      <c r="AE32" s="1040"/>
      <c r="AF32" s="1035">
        <v>1267</v>
      </c>
      <c r="AG32" s="1036"/>
      <c r="AH32" s="1036"/>
      <c r="AI32" s="1036"/>
      <c r="AJ32" s="1037"/>
      <c r="AK32" s="980">
        <v>324</v>
      </c>
      <c r="AL32" s="971"/>
      <c r="AM32" s="971"/>
      <c r="AN32" s="971"/>
      <c r="AO32" s="971"/>
      <c r="AP32" s="971">
        <v>3975</v>
      </c>
      <c r="AQ32" s="971"/>
      <c r="AR32" s="971"/>
      <c r="AS32" s="971"/>
      <c r="AT32" s="971"/>
      <c r="AU32" s="971">
        <v>2607</v>
      </c>
      <c r="AV32" s="971"/>
      <c r="AW32" s="971"/>
      <c r="AX32" s="971"/>
      <c r="AY32" s="971"/>
      <c r="AZ32" s="1041" t="s">
        <v>578</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408</v>
      </c>
      <c r="C33" s="1031"/>
      <c r="D33" s="1031"/>
      <c r="E33" s="1031"/>
      <c r="F33" s="1031"/>
      <c r="G33" s="1031"/>
      <c r="H33" s="1031"/>
      <c r="I33" s="1031"/>
      <c r="J33" s="1031"/>
      <c r="K33" s="1031"/>
      <c r="L33" s="1031"/>
      <c r="M33" s="1031"/>
      <c r="N33" s="1031"/>
      <c r="O33" s="1031"/>
      <c r="P33" s="1032"/>
      <c r="Q33" s="1038">
        <v>266</v>
      </c>
      <c r="R33" s="1039"/>
      <c r="S33" s="1039"/>
      <c r="T33" s="1039"/>
      <c r="U33" s="1039"/>
      <c r="V33" s="1039">
        <v>265</v>
      </c>
      <c r="W33" s="1039"/>
      <c r="X33" s="1039"/>
      <c r="Y33" s="1039"/>
      <c r="Z33" s="1039"/>
      <c r="AA33" s="1039">
        <v>1</v>
      </c>
      <c r="AB33" s="1039"/>
      <c r="AC33" s="1039"/>
      <c r="AD33" s="1039"/>
      <c r="AE33" s="1040"/>
      <c r="AF33" s="1035">
        <v>308</v>
      </c>
      <c r="AG33" s="1036"/>
      <c r="AH33" s="1036"/>
      <c r="AI33" s="1036"/>
      <c r="AJ33" s="1037"/>
      <c r="AK33" s="980">
        <v>202</v>
      </c>
      <c r="AL33" s="971"/>
      <c r="AM33" s="971"/>
      <c r="AN33" s="971"/>
      <c r="AO33" s="971"/>
      <c r="AP33" s="971">
        <v>3435</v>
      </c>
      <c r="AQ33" s="971"/>
      <c r="AR33" s="971"/>
      <c r="AS33" s="971"/>
      <c r="AT33" s="971"/>
      <c r="AU33" s="971">
        <v>3435</v>
      </c>
      <c r="AV33" s="971"/>
      <c r="AW33" s="971"/>
      <c r="AX33" s="971"/>
      <c r="AY33" s="971"/>
      <c r="AZ33" s="1041" t="s">
        <v>576</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409</v>
      </c>
      <c r="C34" s="1031"/>
      <c r="D34" s="1031"/>
      <c r="E34" s="1031"/>
      <c r="F34" s="1031"/>
      <c r="G34" s="1031"/>
      <c r="H34" s="1031"/>
      <c r="I34" s="1031"/>
      <c r="J34" s="1031"/>
      <c r="K34" s="1031"/>
      <c r="L34" s="1031"/>
      <c r="M34" s="1031"/>
      <c r="N34" s="1031"/>
      <c r="O34" s="1031"/>
      <c r="P34" s="1032"/>
      <c r="Q34" s="1038">
        <v>237</v>
      </c>
      <c r="R34" s="1039"/>
      <c r="S34" s="1039"/>
      <c r="T34" s="1039"/>
      <c r="U34" s="1039"/>
      <c r="V34" s="1039">
        <v>222</v>
      </c>
      <c r="W34" s="1039"/>
      <c r="X34" s="1039"/>
      <c r="Y34" s="1039"/>
      <c r="Z34" s="1039"/>
      <c r="AA34" s="1039">
        <v>15</v>
      </c>
      <c r="AB34" s="1039"/>
      <c r="AC34" s="1039"/>
      <c r="AD34" s="1039"/>
      <c r="AE34" s="1040"/>
      <c r="AF34" s="1035">
        <v>15</v>
      </c>
      <c r="AG34" s="1036"/>
      <c r="AH34" s="1036"/>
      <c r="AI34" s="1036"/>
      <c r="AJ34" s="1037"/>
      <c r="AK34" s="980">
        <v>154</v>
      </c>
      <c r="AL34" s="971"/>
      <c r="AM34" s="971"/>
      <c r="AN34" s="971"/>
      <c r="AO34" s="971"/>
      <c r="AP34" s="971">
        <v>1786</v>
      </c>
      <c r="AQ34" s="971"/>
      <c r="AR34" s="971"/>
      <c r="AS34" s="971"/>
      <c r="AT34" s="971"/>
      <c r="AU34" s="971">
        <v>1785</v>
      </c>
      <c r="AV34" s="971"/>
      <c r="AW34" s="971"/>
      <c r="AX34" s="971"/>
      <c r="AY34" s="971"/>
      <c r="AZ34" s="1041" t="s">
        <v>578</v>
      </c>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389</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1847</v>
      </c>
      <c r="AG63" s="959"/>
      <c r="AH63" s="959"/>
      <c r="AI63" s="959"/>
      <c r="AJ63" s="1022"/>
      <c r="AK63" s="1023"/>
      <c r="AL63" s="963"/>
      <c r="AM63" s="963"/>
      <c r="AN63" s="963"/>
      <c r="AO63" s="963"/>
      <c r="AP63" s="959">
        <v>9196</v>
      </c>
      <c r="AQ63" s="959"/>
      <c r="AR63" s="959"/>
      <c r="AS63" s="959"/>
      <c r="AT63" s="959"/>
      <c r="AU63" s="959">
        <v>7827</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395</v>
      </c>
      <c r="W66" s="1002"/>
      <c r="X66" s="1002"/>
      <c r="Y66" s="1002"/>
      <c r="Z66" s="1003"/>
      <c r="AA66" s="1001" t="s">
        <v>416</v>
      </c>
      <c r="AB66" s="1002"/>
      <c r="AC66" s="1002"/>
      <c r="AD66" s="1002"/>
      <c r="AE66" s="1003"/>
      <c r="AF66" s="1007" t="s">
        <v>397</v>
      </c>
      <c r="AG66" s="1008"/>
      <c r="AH66" s="1008"/>
      <c r="AI66" s="1008"/>
      <c r="AJ66" s="1009"/>
      <c r="AK66" s="1001" t="s">
        <v>398</v>
      </c>
      <c r="AL66" s="996"/>
      <c r="AM66" s="996"/>
      <c r="AN66" s="996"/>
      <c r="AO66" s="997"/>
      <c r="AP66" s="1001" t="s">
        <v>399</v>
      </c>
      <c r="AQ66" s="1002"/>
      <c r="AR66" s="1002"/>
      <c r="AS66" s="1002"/>
      <c r="AT66" s="1003"/>
      <c r="AU66" s="1001" t="s">
        <v>417</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704</v>
      </c>
      <c r="R68" s="982"/>
      <c r="S68" s="982"/>
      <c r="T68" s="982"/>
      <c r="U68" s="982"/>
      <c r="V68" s="982">
        <v>589</v>
      </c>
      <c r="W68" s="982"/>
      <c r="X68" s="982"/>
      <c r="Y68" s="982"/>
      <c r="Z68" s="982"/>
      <c r="AA68" s="982">
        <v>115</v>
      </c>
      <c r="AB68" s="982"/>
      <c r="AC68" s="982"/>
      <c r="AD68" s="982"/>
      <c r="AE68" s="982"/>
      <c r="AF68" s="982">
        <v>81</v>
      </c>
      <c r="AG68" s="982"/>
      <c r="AH68" s="982"/>
      <c r="AI68" s="982"/>
      <c r="AJ68" s="982"/>
      <c r="AK68" s="982" t="s">
        <v>583</v>
      </c>
      <c r="AL68" s="982"/>
      <c r="AM68" s="982"/>
      <c r="AN68" s="982"/>
      <c r="AO68" s="982"/>
      <c r="AP68" s="982" t="s">
        <v>578</v>
      </c>
      <c r="AQ68" s="982"/>
      <c r="AR68" s="982"/>
      <c r="AS68" s="982"/>
      <c r="AT68" s="982"/>
      <c r="AU68" s="982" t="s">
        <v>584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55</v>
      </c>
      <c r="R69" s="971"/>
      <c r="S69" s="971"/>
      <c r="T69" s="971"/>
      <c r="U69" s="971"/>
      <c r="V69" s="971">
        <v>51</v>
      </c>
      <c r="W69" s="971"/>
      <c r="X69" s="971"/>
      <c r="Y69" s="971"/>
      <c r="Z69" s="971"/>
      <c r="AA69" s="971">
        <v>4</v>
      </c>
      <c r="AB69" s="971"/>
      <c r="AC69" s="971"/>
      <c r="AD69" s="971"/>
      <c r="AE69" s="971"/>
      <c r="AF69" s="971">
        <v>4</v>
      </c>
      <c r="AG69" s="971"/>
      <c r="AH69" s="971"/>
      <c r="AI69" s="971"/>
      <c r="AJ69" s="971"/>
      <c r="AK69" s="971" t="s">
        <v>510</v>
      </c>
      <c r="AL69" s="971"/>
      <c r="AM69" s="971"/>
      <c r="AN69" s="971"/>
      <c r="AO69" s="971"/>
      <c r="AP69" s="971" t="s">
        <v>510</v>
      </c>
      <c r="AQ69" s="971"/>
      <c r="AR69" s="971"/>
      <c r="AS69" s="971"/>
      <c r="AT69" s="971"/>
      <c r="AU69" s="971" t="s">
        <v>510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188</v>
      </c>
      <c r="R70" s="971"/>
      <c r="S70" s="971"/>
      <c r="T70" s="971"/>
      <c r="U70" s="971"/>
      <c r="V70" s="971">
        <v>178</v>
      </c>
      <c r="W70" s="971"/>
      <c r="X70" s="971"/>
      <c r="Y70" s="971"/>
      <c r="Z70" s="971"/>
      <c r="AA70" s="971">
        <v>10</v>
      </c>
      <c r="AB70" s="971"/>
      <c r="AC70" s="971"/>
      <c r="AD70" s="971"/>
      <c r="AE70" s="971"/>
      <c r="AF70" s="971">
        <v>10</v>
      </c>
      <c r="AG70" s="971"/>
      <c r="AH70" s="971"/>
      <c r="AI70" s="971"/>
      <c r="AJ70" s="971"/>
      <c r="AK70" s="971" t="s">
        <v>510</v>
      </c>
      <c r="AL70" s="971"/>
      <c r="AM70" s="971"/>
      <c r="AN70" s="971"/>
      <c r="AO70" s="971"/>
      <c r="AP70" s="971" t="s">
        <v>510</v>
      </c>
      <c r="AQ70" s="971"/>
      <c r="AR70" s="971"/>
      <c r="AS70" s="971"/>
      <c r="AT70" s="971"/>
      <c r="AU70" s="971" t="s">
        <v>510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1907</v>
      </c>
      <c r="R71" s="971"/>
      <c r="S71" s="971"/>
      <c r="T71" s="971"/>
      <c r="U71" s="971"/>
      <c r="V71" s="971">
        <v>1852</v>
      </c>
      <c r="W71" s="971"/>
      <c r="X71" s="971"/>
      <c r="Y71" s="971"/>
      <c r="Z71" s="971"/>
      <c r="AA71" s="971">
        <v>55</v>
      </c>
      <c r="AB71" s="971"/>
      <c r="AC71" s="971"/>
      <c r="AD71" s="971"/>
      <c r="AE71" s="971"/>
      <c r="AF71" s="971">
        <v>55</v>
      </c>
      <c r="AG71" s="971"/>
      <c r="AH71" s="971"/>
      <c r="AI71" s="971"/>
      <c r="AJ71" s="971"/>
      <c r="AK71" s="971">
        <v>23</v>
      </c>
      <c r="AL71" s="971"/>
      <c r="AM71" s="971"/>
      <c r="AN71" s="971"/>
      <c r="AO71" s="971"/>
      <c r="AP71" s="971">
        <v>357</v>
      </c>
      <c r="AQ71" s="971"/>
      <c r="AR71" s="971"/>
      <c r="AS71" s="971"/>
      <c r="AT71" s="971"/>
      <c r="AU71" s="971">
        <v>148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134</v>
      </c>
      <c r="R72" s="971"/>
      <c r="S72" s="971"/>
      <c r="T72" s="971"/>
      <c r="U72" s="971"/>
      <c r="V72" s="971">
        <v>115</v>
      </c>
      <c r="W72" s="971"/>
      <c r="X72" s="971"/>
      <c r="Y72" s="971"/>
      <c r="Z72" s="971"/>
      <c r="AA72" s="971">
        <v>18</v>
      </c>
      <c r="AB72" s="971"/>
      <c r="AC72" s="971"/>
      <c r="AD72" s="971"/>
      <c r="AE72" s="971"/>
      <c r="AF72" s="971">
        <v>18</v>
      </c>
      <c r="AG72" s="971"/>
      <c r="AH72" s="971"/>
      <c r="AI72" s="971"/>
      <c r="AJ72" s="971"/>
      <c r="AK72" s="971" t="s">
        <v>510</v>
      </c>
      <c r="AL72" s="971"/>
      <c r="AM72" s="971"/>
      <c r="AN72" s="971"/>
      <c r="AO72" s="971"/>
      <c r="AP72" s="971" t="s">
        <v>510</v>
      </c>
      <c r="AQ72" s="971"/>
      <c r="AR72" s="971"/>
      <c r="AS72" s="971"/>
      <c r="AT72" s="971"/>
      <c r="AU72" s="971" t="s">
        <v>510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50</v>
      </c>
      <c r="R73" s="971"/>
      <c r="S73" s="971"/>
      <c r="T73" s="971"/>
      <c r="U73" s="971"/>
      <c r="V73" s="971">
        <v>46</v>
      </c>
      <c r="W73" s="971"/>
      <c r="X73" s="971"/>
      <c r="Y73" s="971"/>
      <c r="Z73" s="971"/>
      <c r="AA73" s="971">
        <v>4</v>
      </c>
      <c r="AB73" s="971"/>
      <c r="AC73" s="971"/>
      <c r="AD73" s="971"/>
      <c r="AE73" s="971"/>
      <c r="AF73" s="971">
        <v>4</v>
      </c>
      <c r="AG73" s="971"/>
      <c r="AH73" s="971"/>
      <c r="AI73" s="971"/>
      <c r="AJ73" s="971"/>
      <c r="AK73" s="971">
        <v>2</v>
      </c>
      <c r="AL73" s="971"/>
      <c r="AM73" s="971"/>
      <c r="AN73" s="971"/>
      <c r="AO73" s="971"/>
      <c r="AP73" s="971" t="s">
        <v>510</v>
      </c>
      <c r="AQ73" s="971"/>
      <c r="AR73" s="971"/>
      <c r="AS73" s="971"/>
      <c r="AT73" s="971"/>
      <c r="AU73" s="971" t="s">
        <v>510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590</v>
      </c>
      <c r="C74" s="975"/>
      <c r="D74" s="975"/>
      <c r="E74" s="975"/>
      <c r="F74" s="975"/>
      <c r="G74" s="975"/>
      <c r="H74" s="975"/>
      <c r="I74" s="975"/>
      <c r="J74" s="975"/>
      <c r="K74" s="975"/>
      <c r="L74" s="975"/>
      <c r="M74" s="975"/>
      <c r="N74" s="975"/>
      <c r="O74" s="975"/>
      <c r="P74" s="976"/>
      <c r="Q74" s="977">
        <v>16052</v>
      </c>
      <c r="R74" s="971"/>
      <c r="S74" s="971"/>
      <c r="T74" s="971"/>
      <c r="U74" s="971"/>
      <c r="V74" s="971">
        <v>16031</v>
      </c>
      <c r="W74" s="971"/>
      <c r="X74" s="971"/>
      <c r="Y74" s="971"/>
      <c r="Z74" s="971"/>
      <c r="AA74" s="971">
        <v>21</v>
      </c>
      <c r="AB74" s="971"/>
      <c r="AC74" s="971"/>
      <c r="AD74" s="971"/>
      <c r="AE74" s="971"/>
      <c r="AF74" s="971">
        <v>14</v>
      </c>
      <c r="AG74" s="971"/>
      <c r="AH74" s="971"/>
      <c r="AI74" s="971"/>
      <c r="AJ74" s="971"/>
      <c r="AK74" s="971">
        <v>113</v>
      </c>
      <c r="AL74" s="971"/>
      <c r="AM74" s="971"/>
      <c r="AN74" s="971"/>
      <c r="AO74" s="971"/>
      <c r="AP74" s="971" t="s">
        <v>510</v>
      </c>
      <c r="AQ74" s="971"/>
      <c r="AR74" s="971"/>
      <c r="AS74" s="971"/>
      <c r="AT74" s="971"/>
      <c r="AU74" s="971" t="s">
        <v>510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591</v>
      </c>
      <c r="C75" s="975"/>
      <c r="D75" s="975"/>
      <c r="E75" s="975"/>
      <c r="F75" s="975"/>
      <c r="G75" s="975"/>
      <c r="H75" s="975"/>
      <c r="I75" s="975"/>
      <c r="J75" s="975"/>
      <c r="K75" s="975"/>
      <c r="L75" s="975"/>
      <c r="M75" s="975"/>
      <c r="N75" s="975"/>
      <c r="O75" s="975"/>
      <c r="P75" s="976"/>
      <c r="Q75" s="978">
        <v>88</v>
      </c>
      <c r="R75" s="979"/>
      <c r="S75" s="979"/>
      <c r="T75" s="979"/>
      <c r="U75" s="980"/>
      <c r="V75" s="981">
        <v>87</v>
      </c>
      <c r="W75" s="979"/>
      <c r="X75" s="979"/>
      <c r="Y75" s="979"/>
      <c r="Z75" s="980"/>
      <c r="AA75" s="981">
        <v>1</v>
      </c>
      <c r="AB75" s="979"/>
      <c r="AC75" s="979"/>
      <c r="AD75" s="979"/>
      <c r="AE75" s="980"/>
      <c r="AF75" s="981">
        <v>1</v>
      </c>
      <c r="AG75" s="979"/>
      <c r="AH75" s="979"/>
      <c r="AI75" s="979"/>
      <c r="AJ75" s="980"/>
      <c r="AK75" s="981">
        <v>8</v>
      </c>
      <c r="AL75" s="979"/>
      <c r="AM75" s="979"/>
      <c r="AN75" s="979"/>
      <c r="AO75" s="980"/>
      <c r="AP75" s="981" t="s">
        <v>510</v>
      </c>
      <c r="AQ75" s="979"/>
      <c r="AR75" s="979"/>
      <c r="AS75" s="979"/>
      <c r="AT75" s="980"/>
      <c r="AU75" s="981" t="s">
        <v>510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592</v>
      </c>
      <c r="C76" s="975"/>
      <c r="D76" s="975"/>
      <c r="E76" s="975"/>
      <c r="F76" s="975"/>
      <c r="G76" s="975"/>
      <c r="H76" s="975"/>
      <c r="I76" s="975"/>
      <c r="J76" s="975"/>
      <c r="K76" s="975"/>
      <c r="L76" s="975"/>
      <c r="M76" s="975"/>
      <c r="N76" s="975"/>
      <c r="O76" s="975"/>
      <c r="P76" s="976"/>
      <c r="Q76" s="978">
        <v>468</v>
      </c>
      <c r="R76" s="979"/>
      <c r="S76" s="979"/>
      <c r="T76" s="979"/>
      <c r="U76" s="980"/>
      <c r="V76" s="981">
        <v>242</v>
      </c>
      <c r="W76" s="979"/>
      <c r="X76" s="979"/>
      <c r="Y76" s="979"/>
      <c r="Z76" s="980"/>
      <c r="AA76" s="981">
        <v>226</v>
      </c>
      <c r="AB76" s="979"/>
      <c r="AC76" s="979"/>
      <c r="AD76" s="979"/>
      <c r="AE76" s="980"/>
      <c r="AF76" s="981">
        <v>226</v>
      </c>
      <c r="AG76" s="979"/>
      <c r="AH76" s="979"/>
      <c r="AI76" s="979"/>
      <c r="AJ76" s="980"/>
      <c r="AK76" s="981" t="s">
        <v>510</v>
      </c>
      <c r="AL76" s="979"/>
      <c r="AM76" s="979"/>
      <c r="AN76" s="979"/>
      <c r="AO76" s="980"/>
      <c r="AP76" s="981" t="s">
        <v>510</v>
      </c>
      <c r="AQ76" s="979"/>
      <c r="AR76" s="979"/>
      <c r="AS76" s="979"/>
      <c r="AT76" s="980"/>
      <c r="AU76" s="981" t="s">
        <v>510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593</v>
      </c>
      <c r="C77" s="975"/>
      <c r="D77" s="975"/>
      <c r="E77" s="975"/>
      <c r="F77" s="975"/>
      <c r="G77" s="975"/>
      <c r="H77" s="975"/>
      <c r="I77" s="975"/>
      <c r="J77" s="975"/>
      <c r="K77" s="975"/>
      <c r="L77" s="975"/>
      <c r="M77" s="975"/>
      <c r="N77" s="975"/>
      <c r="O77" s="975"/>
      <c r="P77" s="976"/>
      <c r="Q77" s="978">
        <v>1041</v>
      </c>
      <c r="R77" s="979"/>
      <c r="S77" s="979"/>
      <c r="T77" s="979"/>
      <c r="U77" s="980"/>
      <c r="V77" s="981">
        <v>1037</v>
      </c>
      <c r="W77" s="979"/>
      <c r="X77" s="979"/>
      <c r="Y77" s="979"/>
      <c r="Z77" s="980"/>
      <c r="AA77" s="981">
        <v>4</v>
      </c>
      <c r="AB77" s="979"/>
      <c r="AC77" s="979"/>
      <c r="AD77" s="979"/>
      <c r="AE77" s="980"/>
      <c r="AF77" s="981">
        <v>4</v>
      </c>
      <c r="AG77" s="979"/>
      <c r="AH77" s="979"/>
      <c r="AI77" s="979"/>
      <c r="AJ77" s="980"/>
      <c r="AK77" s="981" t="s">
        <v>510</v>
      </c>
      <c r="AL77" s="979"/>
      <c r="AM77" s="979"/>
      <c r="AN77" s="979"/>
      <c r="AO77" s="980"/>
      <c r="AP77" s="981" t="s">
        <v>510</v>
      </c>
      <c r="AQ77" s="979"/>
      <c r="AR77" s="979"/>
      <c r="AS77" s="979"/>
      <c r="AT77" s="980"/>
      <c r="AU77" s="981" t="s">
        <v>510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594</v>
      </c>
      <c r="C78" s="975"/>
      <c r="D78" s="975"/>
      <c r="E78" s="975"/>
      <c r="F78" s="975"/>
      <c r="G78" s="975"/>
      <c r="H78" s="975"/>
      <c r="I78" s="975"/>
      <c r="J78" s="975"/>
      <c r="K78" s="975"/>
      <c r="L78" s="975"/>
      <c r="M78" s="975"/>
      <c r="N78" s="975"/>
      <c r="O78" s="975"/>
      <c r="P78" s="976"/>
      <c r="Q78" s="977">
        <v>368351</v>
      </c>
      <c r="R78" s="971"/>
      <c r="S78" s="971"/>
      <c r="T78" s="971"/>
      <c r="U78" s="971"/>
      <c r="V78" s="971">
        <v>355170</v>
      </c>
      <c r="W78" s="971"/>
      <c r="X78" s="971"/>
      <c r="Y78" s="971"/>
      <c r="Z78" s="971"/>
      <c r="AA78" s="971">
        <v>13181</v>
      </c>
      <c r="AB78" s="971"/>
      <c r="AC78" s="971"/>
      <c r="AD78" s="971"/>
      <c r="AE78" s="971"/>
      <c r="AF78" s="971">
        <v>13181</v>
      </c>
      <c r="AG78" s="971"/>
      <c r="AH78" s="971"/>
      <c r="AI78" s="971"/>
      <c r="AJ78" s="971"/>
      <c r="AK78" s="971">
        <v>2368</v>
      </c>
      <c r="AL78" s="971"/>
      <c r="AM78" s="971"/>
      <c r="AN78" s="971"/>
      <c r="AO78" s="971"/>
      <c r="AP78" s="971" t="s">
        <v>510</v>
      </c>
      <c r="AQ78" s="971"/>
      <c r="AR78" s="971"/>
      <c r="AS78" s="971"/>
      <c r="AT78" s="971"/>
      <c r="AU78" s="971" t="s">
        <v>510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595</v>
      </c>
      <c r="C79" s="975"/>
      <c r="D79" s="975"/>
      <c r="E79" s="975"/>
      <c r="F79" s="975"/>
      <c r="G79" s="975"/>
      <c r="H79" s="975"/>
      <c r="I79" s="975"/>
      <c r="J79" s="975"/>
      <c r="K79" s="975"/>
      <c r="L79" s="975"/>
      <c r="M79" s="975"/>
      <c r="N79" s="975"/>
      <c r="O79" s="975"/>
      <c r="P79" s="976"/>
      <c r="Q79" s="977">
        <v>243</v>
      </c>
      <c r="R79" s="971"/>
      <c r="S79" s="971"/>
      <c r="T79" s="971"/>
      <c r="U79" s="971"/>
      <c r="V79" s="971">
        <v>180</v>
      </c>
      <c r="W79" s="971"/>
      <c r="X79" s="971"/>
      <c r="Y79" s="971"/>
      <c r="Z79" s="971"/>
      <c r="AA79" s="971">
        <v>63</v>
      </c>
      <c r="AB79" s="971"/>
      <c r="AC79" s="971"/>
      <c r="AD79" s="971"/>
      <c r="AE79" s="971"/>
      <c r="AF79" s="971">
        <v>17</v>
      </c>
      <c r="AG79" s="971"/>
      <c r="AH79" s="971"/>
      <c r="AI79" s="971"/>
      <c r="AJ79" s="971"/>
      <c r="AK79" s="971" t="s">
        <v>510</v>
      </c>
      <c r="AL79" s="971"/>
      <c r="AM79" s="971"/>
      <c r="AN79" s="971"/>
      <c r="AO79" s="971"/>
      <c r="AP79" s="971">
        <v>18</v>
      </c>
      <c r="AQ79" s="971"/>
      <c r="AR79" s="971"/>
      <c r="AS79" s="971"/>
      <c r="AT79" s="971"/>
      <c r="AU79" s="971">
        <v>9</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13615</v>
      </c>
      <c r="AG88" s="959"/>
      <c r="AH88" s="959"/>
      <c r="AI88" s="959"/>
      <c r="AJ88" s="959"/>
      <c r="AK88" s="963"/>
      <c r="AL88" s="963"/>
      <c r="AM88" s="963"/>
      <c r="AN88" s="963"/>
      <c r="AO88" s="963"/>
      <c r="AP88" s="959">
        <v>375</v>
      </c>
      <c r="AQ88" s="959"/>
      <c r="AR88" s="959"/>
      <c r="AS88" s="959"/>
      <c r="AT88" s="959"/>
      <c r="AU88" s="959">
        <v>157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100</v>
      </c>
      <c r="CS102" s="953"/>
      <c r="CT102" s="953"/>
      <c r="CU102" s="953"/>
      <c r="CV102" s="954"/>
      <c r="CW102" s="952" t="s">
        <v>579</v>
      </c>
      <c r="CX102" s="953"/>
      <c r="CY102" s="953"/>
      <c r="CZ102" s="953"/>
      <c r="DA102" s="954"/>
      <c r="DB102" s="952" t="s">
        <v>510</v>
      </c>
      <c r="DC102" s="953"/>
      <c r="DD102" s="953"/>
      <c r="DE102" s="953"/>
      <c r="DF102" s="954"/>
      <c r="DG102" s="952" t="s">
        <v>510</v>
      </c>
      <c r="DH102" s="953"/>
      <c r="DI102" s="953"/>
      <c r="DJ102" s="953"/>
      <c r="DK102" s="954"/>
      <c r="DL102" s="952" t="s">
        <v>510</v>
      </c>
      <c r="DM102" s="953"/>
      <c r="DN102" s="953"/>
      <c r="DO102" s="953"/>
      <c r="DP102" s="954"/>
      <c r="DQ102" s="952" t="s">
        <v>510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307</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307</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307</v>
      </c>
      <c r="DR109" s="896"/>
      <c r="DS109" s="896"/>
      <c r="DT109" s="896"/>
      <c r="DU109" s="897"/>
      <c r="DV109" s="898" t="s">
        <v>429</v>
      </c>
      <c r="DW109" s="896"/>
      <c r="DX109" s="896"/>
      <c r="DY109" s="896"/>
      <c r="DZ109" s="929"/>
    </row>
    <row r="110" spans="1:131" s="230"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2267491</v>
      </c>
      <c r="AB110" s="889"/>
      <c r="AC110" s="889"/>
      <c r="AD110" s="889"/>
      <c r="AE110" s="890"/>
      <c r="AF110" s="891">
        <v>2221097</v>
      </c>
      <c r="AG110" s="889"/>
      <c r="AH110" s="889"/>
      <c r="AI110" s="889"/>
      <c r="AJ110" s="890"/>
      <c r="AK110" s="891">
        <v>2365367</v>
      </c>
      <c r="AL110" s="889"/>
      <c r="AM110" s="889"/>
      <c r="AN110" s="889"/>
      <c r="AO110" s="890"/>
      <c r="AP110" s="892">
        <v>20.3</v>
      </c>
      <c r="AQ110" s="893"/>
      <c r="AR110" s="893"/>
      <c r="AS110" s="893"/>
      <c r="AT110" s="894"/>
      <c r="AU110" s="930" t="s">
        <v>74</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22507611</v>
      </c>
      <c r="BR110" s="842"/>
      <c r="BS110" s="842"/>
      <c r="BT110" s="842"/>
      <c r="BU110" s="842"/>
      <c r="BV110" s="842">
        <v>23333120</v>
      </c>
      <c r="BW110" s="842"/>
      <c r="BX110" s="842"/>
      <c r="BY110" s="842"/>
      <c r="BZ110" s="842"/>
      <c r="CA110" s="842">
        <v>22317323</v>
      </c>
      <c r="CB110" s="842"/>
      <c r="CC110" s="842"/>
      <c r="CD110" s="842"/>
      <c r="CE110" s="842"/>
      <c r="CF110" s="866">
        <v>191.8</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391</v>
      </c>
      <c r="DH110" s="842"/>
      <c r="DI110" s="842"/>
      <c r="DJ110" s="842"/>
      <c r="DK110" s="842"/>
      <c r="DL110" s="842" t="s">
        <v>129</v>
      </c>
      <c r="DM110" s="842"/>
      <c r="DN110" s="842"/>
      <c r="DO110" s="842"/>
      <c r="DP110" s="842"/>
      <c r="DQ110" s="842" t="s">
        <v>435</v>
      </c>
      <c r="DR110" s="842"/>
      <c r="DS110" s="842"/>
      <c r="DT110" s="842"/>
      <c r="DU110" s="842"/>
      <c r="DV110" s="843" t="s">
        <v>391</v>
      </c>
      <c r="DW110" s="843"/>
      <c r="DX110" s="843"/>
      <c r="DY110" s="843"/>
      <c r="DZ110" s="844"/>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435</v>
      </c>
      <c r="AB111" s="919"/>
      <c r="AC111" s="919"/>
      <c r="AD111" s="919"/>
      <c r="AE111" s="920"/>
      <c r="AF111" s="921" t="s">
        <v>129</v>
      </c>
      <c r="AG111" s="919"/>
      <c r="AH111" s="919"/>
      <c r="AI111" s="919"/>
      <c r="AJ111" s="920"/>
      <c r="AK111" s="921" t="s">
        <v>435</v>
      </c>
      <c r="AL111" s="919"/>
      <c r="AM111" s="919"/>
      <c r="AN111" s="919"/>
      <c r="AO111" s="920"/>
      <c r="AP111" s="922" t="s">
        <v>391</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129</v>
      </c>
      <c r="BR111" s="817"/>
      <c r="BS111" s="817"/>
      <c r="BT111" s="817"/>
      <c r="BU111" s="817"/>
      <c r="BV111" s="817" t="s">
        <v>129</v>
      </c>
      <c r="BW111" s="817"/>
      <c r="BX111" s="817"/>
      <c r="BY111" s="817"/>
      <c r="BZ111" s="817"/>
      <c r="CA111" s="817" t="s">
        <v>129</v>
      </c>
      <c r="CB111" s="817"/>
      <c r="CC111" s="817"/>
      <c r="CD111" s="817"/>
      <c r="CE111" s="817"/>
      <c r="CF111" s="875" t="s">
        <v>129</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391</v>
      </c>
      <c r="DH111" s="817"/>
      <c r="DI111" s="817"/>
      <c r="DJ111" s="817"/>
      <c r="DK111" s="817"/>
      <c r="DL111" s="817" t="s">
        <v>129</v>
      </c>
      <c r="DM111" s="817"/>
      <c r="DN111" s="817"/>
      <c r="DO111" s="817"/>
      <c r="DP111" s="817"/>
      <c r="DQ111" s="817" t="s">
        <v>391</v>
      </c>
      <c r="DR111" s="817"/>
      <c r="DS111" s="817"/>
      <c r="DT111" s="817"/>
      <c r="DU111" s="817"/>
      <c r="DV111" s="794" t="s">
        <v>129</v>
      </c>
      <c r="DW111" s="794"/>
      <c r="DX111" s="794"/>
      <c r="DY111" s="794"/>
      <c r="DZ111" s="795"/>
    </row>
    <row r="112" spans="1:131" s="230" customFormat="1" ht="26.25" customHeight="1" x14ac:dyDescent="0.15">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6667</v>
      </c>
      <c r="AB112" s="780"/>
      <c r="AC112" s="780"/>
      <c r="AD112" s="780"/>
      <c r="AE112" s="781"/>
      <c r="AF112" s="782">
        <v>6667</v>
      </c>
      <c r="AG112" s="780"/>
      <c r="AH112" s="780"/>
      <c r="AI112" s="780"/>
      <c r="AJ112" s="781"/>
      <c r="AK112" s="782">
        <v>6667</v>
      </c>
      <c r="AL112" s="780"/>
      <c r="AM112" s="780"/>
      <c r="AN112" s="780"/>
      <c r="AO112" s="781"/>
      <c r="AP112" s="824">
        <v>0.1</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8354690</v>
      </c>
      <c r="BR112" s="817"/>
      <c r="BS112" s="817"/>
      <c r="BT112" s="817"/>
      <c r="BU112" s="817"/>
      <c r="BV112" s="817">
        <v>8283368</v>
      </c>
      <c r="BW112" s="817"/>
      <c r="BX112" s="817"/>
      <c r="BY112" s="817"/>
      <c r="BZ112" s="817"/>
      <c r="CA112" s="817">
        <v>7827388</v>
      </c>
      <c r="CB112" s="817"/>
      <c r="CC112" s="817"/>
      <c r="CD112" s="817"/>
      <c r="CE112" s="817"/>
      <c r="CF112" s="875">
        <v>67.3</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15">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556009</v>
      </c>
      <c r="AB113" s="919"/>
      <c r="AC113" s="919"/>
      <c r="AD113" s="919"/>
      <c r="AE113" s="920"/>
      <c r="AF113" s="921">
        <v>561506</v>
      </c>
      <c r="AG113" s="919"/>
      <c r="AH113" s="919"/>
      <c r="AI113" s="919"/>
      <c r="AJ113" s="920"/>
      <c r="AK113" s="921">
        <v>524360</v>
      </c>
      <c r="AL113" s="919"/>
      <c r="AM113" s="919"/>
      <c r="AN113" s="919"/>
      <c r="AO113" s="920"/>
      <c r="AP113" s="922">
        <v>4.5</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v>198673</v>
      </c>
      <c r="BR113" s="817"/>
      <c r="BS113" s="817"/>
      <c r="BT113" s="817"/>
      <c r="BU113" s="817"/>
      <c r="BV113" s="817">
        <v>194039</v>
      </c>
      <c r="BW113" s="817"/>
      <c r="BX113" s="817"/>
      <c r="BY113" s="817"/>
      <c r="BZ113" s="817"/>
      <c r="CA113" s="817">
        <v>156698</v>
      </c>
      <c r="CB113" s="817"/>
      <c r="CC113" s="817"/>
      <c r="CD113" s="817"/>
      <c r="CE113" s="817"/>
      <c r="CF113" s="875">
        <v>1.3</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446</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15">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41855</v>
      </c>
      <c r="AB114" s="780"/>
      <c r="AC114" s="780"/>
      <c r="AD114" s="780"/>
      <c r="AE114" s="781"/>
      <c r="AF114" s="782">
        <v>39548</v>
      </c>
      <c r="AG114" s="780"/>
      <c r="AH114" s="780"/>
      <c r="AI114" s="780"/>
      <c r="AJ114" s="781"/>
      <c r="AK114" s="782">
        <v>44965</v>
      </c>
      <c r="AL114" s="780"/>
      <c r="AM114" s="780"/>
      <c r="AN114" s="780"/>
      <c r="AO114" s="781"/>
      <c r="AP114" s="824">
        <v>0.4</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3275274</v>
      </c>
      <c r="BR114" s="817"/>
      <c r="BS114" s="817"/>
      <c r="BT114" s="817"/>
      <c r="BU114" s="817"/>
      <c r="BV114" s="817">
        <v>3357829</v>
      </c>
      <c r="BW114" s="817"/>
      <c r="BX114" s="817"/>
      <c r="BY114" s="817"/>
      <c r="BZ114" s="817"/>
      <c r="CA114" s="817">
        <v>3285236</v>
      </c>
      <c r="CB114" s="817"/>
      <c r="CC114" s="817"/>
      <c r="CD114" s="817"/>
      <c r="CE114" s="817"/>
      <c r="CF114" s="875">
        <v>28.2</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15">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129</v>
      </c>
      <c r="AB115" s="919"/>
      <c r="AC115" s="919"/>
      <c r="AD115" s="919"/>
      <c r="AE115" s="920"/>
      <c r="AF115" s="921" t="s">
        <v>129</v>
      </c>
      <c r="AG115" s="919"/>
      <c r="AH115" s="919"/>
      <c r="AI115" s="919"/>
      <c r="AJ115" s="920"/>
      <c r="AK115" s="921" t="s">
        <v>391</v>
      </c>
      <c r="AL115" s="919"/>
      <c r="AM115" s="919"/>
      <c r="AN115" s="919"/>
      <c r="AO115" s="920"/>
      <c r="AP115" s="922" t="s">
        <v>129</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v>3561</v>
      </c>
      <c r="BR115" s="817"/>
      <c r="BS115" s="817"/>
      <c r="BT115" s="817"/>
      <c r="BU115" s="817"/>
      <c r="BV115" s="817">
        <v>3003</v>
      </c>
      <c r="BW115" s="817"/>
      <c r="BX115" s="817"/>
      <c r="BY115" s="817"/>
      <c r="BZ115" s="817"/>
      <c r="CA115" s="817">
        <v>3210</v>
      </c>
      <c r="CB115" s="817"/>
      <c r="CC115" s="817"/>
      <c r="CD115" s="817"/>
      <c r="CE115" s="817"/>
      <c r="CF115" s="875">
        <v>0</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129</v>
      </c>
      <c r="DM115" s="780"/>
      <c r="DN115" s="780"/>
      <c r="DO115" s="780"/>
      <c r="DP115" s="781"/>
      <c r="DQ115" s="782" t="s">
        <v>129</v>
      </c>
      <c r="DR115" s="780"/>
      <c r="DS115" s="780"/>
      <c r="DT115" s="780"/>
      <c r="DU115" s="781"/>
      <c r="DV115" s="824" t="s">
        <v>446</v>
      </c>
      <c r="DW115" s="825"/>
      <c r="DX115" s="825"/>
      <c r="DY115" s="825"/>
      <c r="DZ115" s="826"/>
    </row>
    <row r="116" spans="1:130" s="230" customFormat="1" ht="26.25" customHeight="1" x14ac:dyDescent="0.15">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435</v>
      </c>
      <c r="AB116" s="780"/>
      <c r="AC116" s="780"/>
      <c r="AD116" s="780"/>
      <c r="AE116" s="781"/>
      <c r="AF116" s="782" t="s">
        <v>129</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2872022</v>
      </c>
      <c r="AB117" s="903"/>
      <c r="AC117" s="903"/>
      <c r="AD117" s="903"/>
      <c r="AE117" s="904"/>
      <c r="AF117" s="905">
        <v>2828818</v>
      </c>
      <c r="AG117" s="903"/>
      <c r="AH117" s="903"/>
      <c r="AI117" s="903"/>
      <c r="AJ117" s="904"/>
      <c r="AK117" s="905">
        <v>2941359</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307</v>
      </c>
      <c r="AL118" s="896"/>
      <c r="AM118" s="896"/>
      <c r="AN118" s="896"/>
      <c r="AO118" s="897"/>
      <c r="AP118" s="899" t="s">
        <v>429</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15">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461</v>
      </c>
      <c r="BP119" s="878"/>
      <c r="BQ119" s="879">
        <v>34339809</v>
      </c>
      <c r="BR119" s="845"/>
      <c r="BS119" s="845"/>
      <c r="BT119" s="845"/>
      <c r="BU119" s="845"/>
      <c r="BV119" s="845">
        <v>35171359</v>
      </c>
      <c r="BW119" s="845"/>
      <c r="BX119" s="845"/>
      <c r="BY119" s="845"/>
      <c r="BZ119" s="845"/>
      <c r="CA119" s="845">
        <v>33589855</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446</v>
      </c>
      <c r="DR119" s="764"/>
      <c r="DS119" s="764"/>
      <c r="DT119" s="764"/>
      <c r="DU119" s="765"/>
      <c r="DV119" s="848" t="s">
        <v>129</v>
      </c>
      <c r="DW119" s="849"/>
      <c r="DX119" s="849"/>
      <c r="DY119" s="849"/>
      <c r="DZ119" s="850"/>
    </row>
    <row r="120" spans="1:130" s="230" customFormat="1" ht="26.25" customHeight="1" x14ac:dyDescent="0.15">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15345100</v>
      </c>
      <c r="BR120" s="842"/>
      <c r="BS120" s="842"/>
      <c r="BT120" s="842"/>
      <c r="BU120" s="842"/>
      <c r="BV120" s="842">
        <v>15731624</v>
      </c>
      <c r="BW120" s="842"/>
      <c r="BX120" s="842"/>
      <c r="BY120" s="842"/>
      <c r="BZ120" s="842"/>
      <c r="CA120" s="842">
        <v>15590189</v>
      </c>
      <c r="CB120" s="842"/>
      <c r="CC120" s="842"/>
      <c r="CD120" s="842"/>
      <c r="CE120" s="842"/>
      <c r="CF120" s="866">
        <v>134</v>
      </c>
      <c r="CG120" s="867"/>
      <c r="CH120" s="867"/>
      <c r="CI120" s="867"/>
      <c r="CJ120" s="867"/>
      <c r="CK120" s="868" t="s">
        <v>465</v>
      </c>
      <c r="CL120" s="852"/>
      <c r="CM120" s="852"/>
      <c r="CN120" s="852"/>
      <c r="CO120" s="853"/>
      <c r="CP120" s="872" t="s">
        <v>466</v>
      </c>
      <c r="CQ120" s="873"/>
      <c r="CR120" s="873"/>
      <c r="CS120" s="873"/>
      <c r="CT120" s="873"/>
      <c r="CU120" s="873"/>
      <c r="CV120" s="873"/>
      <c r="CW120" s="873"/>
      <c r="CX120" s="873"/>
      <c r="CY120" s="873"/>
      <c r="CZ120" s="873"/>
      <c r="DA120" s="873"/>
      <c r="DB120" s="873"/>
      <c r="DC120" s="873"/>
      <c r="DD120" s="873"/>
      <c r="DE120" s="873"/>
      <c r="DF120" s="874"/>
      <c r="DG120" s="861">
        <v>3276499</v>
      </c>
      <c r="DH120" s="842"/>
      <c r="DI120" s="842"/>
      <c r="DJ120" s="842"/>
      <c r="DK120" s="842"/>
      <c r="DL120" s="842">
        <v>3369280</v>
      </c>
      <c r="DM120" s="842"/>
      <c r="DN120" s="842"/>
      <c r="DO120" s="842"/>
      <c r="DP120" s="842"/>
      <c r="DQ120" s="842">
        <v>3435427</v>
      </c>
      <c r="DR120" s="842"/>
      <c r="DS120" s="842"/>
      <c r="DT120" s="842"/>
      <c r="DU120" s="842"/>
      <c r="DV120" s="843">
        <v>29.5</v>
      </c>
      <c r="DW120" s="843"/>
      <c r="DX120" s="843"/>
      <c r="DY120" s="843"/>
      <c r="DZ120" s="844"/>
    </row>
    <row r="121" spans="1:130" s="230" customFormat="1" ht="26.25" customHeight="1" x14ac:dyDescent="0.15">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338404</v>
      </c>
      <c r="BR121" s="817"/>
      <c r="BS121" s="817"/>
      <c r="BT121" s="817"/>
      <c r="BU121" s="817"/>
      <c r="BV121" s="817">
        <v>258170</v>
      </c>
      <c r="BW121" s="817"/>
      <c r="BX121" s="817"/>
      <c r="BY121" s="817"/>
      <c r="BZ121" s="817"/>
      <c r="CA121" s="817">
        <v>209743</v>
      </c>
      <c r="CB121" s="817"/>
      <c r="CC121" s="817"/>
      <c r="CD121" s="817"/>
      <c r="CE121" s="817"/>
      <c r="CF121" s="875">
        <v>1.8</v>
      </c>
      <c r="CG121" s="876"/>
      <c r="CH121" s="876"/>
      <c r="CI121" s="876"/>
      <c r="CJ121" s="876"/>
      <c r="CK121" s="869"/>
      <c r="CL121" s="855"/>
      <c r="CM121" s="855"/>
      <c r="CN121" s="855"/>
      <c r="CO121" s="856"/>
      <c r="CP121" s="835" t="s">
        <v>469</v>
      </c>
      <c r="CQ121" s="836"/>
      <c r="CR121" s="836"/>
      <c r="CS121" s="836"/>
      <c r="CT121" s="836"/>
      <c r="CU121" s="836"/>
      <c r="CV121" s="836"/>
      <c r="CW121" s="836"/>
      <c r="CX121" s="836"/>
      <c r="CY121" s="836"/>
      <c r="CZ121" s="836"/>
      <c r="DA121" s="836"/>
      <c r="DB121" s="836"/>
      <c r="DC121" s="836"/>
      <c r="DD121" s="836"/>
      <c r="DE121" s="836"/>
      <c r="DF121" s="837"/>
      <c r="DG121" s="816">
        <v>3129963</v>
      </c>
      <c r="DH121" s="817"/>
      <c r="DI121" s="817"/>
      <c r="DJ121" s="817"/>
      <c r="DK121" s="817"/>
      <c r="DL121" s="817">
        <v>3042802</v>
      </c>
      <c r="DM121" s="817"/>
      <c r="DN121" s="817"/>
      <c r="DO121" s="817"/>
      <c r="DP121" s="817"/>
      <c r="DQ121" s="817">
        <v>2607289</v>
      </c>
      <c r="DR121" s="817"/>
      <c r="DS121" s="817"/>
      <c r="DT121" s="817"/>
      <c r="DU121" s="817"/>
      <c r="DV121" s="794">
        <v>22.4</v>
      </c>
      <c r="DW121" s="794"/>
      <c r="DX121" s="794"/>
      <c r="DY121" s="794"/>
      <c r="DZ121" s="795"/>
    </row>
    <row r="122" spans="1:130" s="230" customFormat="1" ht="26.25" customHeight="1" x14ac:dyDescent="0.15">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20021316</v>
      </c>
      <c r="BR122" s="845"/>
      <c r="BS122" s="845"/>
      <c r="BT122" s="845"/>
      <c r="BU122" s="845"/>
      <c r="BV122" s="845">
        <v>20670116</v>
      </c>
      <c r="BW122" s="845"/>
      <c r="BX122" s="845"/>
      <c r="BY122" s="845"/>
      <c r="BZ122" s="845"/>
      <c r="CA122" s="845">
        <v>19777021</v>
      </c>
      <c r="CB122" s="845"/>
      <c r="CC122" s="845"/>
      <c r="CD122" s="845"/>
      <c r="CE122" s="845"/>
      <c r="CF122" s="846">
        <v>170</v>
      </c>
      <c r="CG122" s="847"/>
      <c r="CH122" s="847"/>
      <c r="CI122" s="847"/>
      <c r="CJ122" s="847"/>
      <c r="CK122" s="869"/>
      <c r="CL122" s="855"/>
      <c r="CM122" s="855"/>
      <c r="CN122" s="855"/>
      <c r="CO122" s="856"/>
      <c r="CP122" s="835" t="s">
        <v>471</v>
      </c>
      <c r="CQ122" s="836"/>
      <c r="CR122" s="836"/>
      <c r="CS122" s="836"/>
      <c r="CT122" s="836"/>
      <c r="CU122" s="836"/>
      <c r="CV122" s="836"/>
      <c r="CW122" s="836"/>
      <c r="CX122" s="836"/>
      <c r="CY122" s="836"/>
      <c r="CZ122" s="836"/>
      <c r="DA122" s="836"/>
      <c r="DB122" s="836"/>
      <c r="DC122" s="836"/>
      <c r="DD122" s="836"/>
      <c r="DE122" s="836"/>
      <c r="DF122" s="837"/>
      <c r="DG122" s="816">
        <v>1948228</v>
      </c>
      <c r="DH122" s="817"/>
      <c r="DI122" s="817"/>
      <c r="DJ122" s="817"/>
      <c r="DK122" s="817"/>
      <c r="DL122" s="817">
        <v>1871286</v>
      </c>
      <c r="DM122" s="817"/>
      <c r="DN122" s="817"/>
      <c r="DO122" s="817"/>
      <c r="DP122" s="817"/>
      <c r="DQ122" s="817">
        <v>1784672</v>
      </c>
      <c r="DR122" s="817"/>
      <c r="DS122" s="817"/>
      <c r="DT122" s="817"/>
      <c r="DU122" s="817"/>
      <c r="DV122" s="794">
        <v>15.3</v>
      </c>
      <c r="DW122" s="794"/>
      <c r="DX122" s="794"/>
      <c r="DY122" s="794"/>
      <c r="DZ122" s="795"/>
    </row>
    <row r="123" spans="1:130" s="230" customFormat="1" ht="26.25" customHeight="1" x14ac:dyDescent="0.15">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446</v>
      </c>
      <c r="AL123" s="780"/>
      <c r="AM123" s="780"/>
      <c r="AN123" s="780"/>
      <c r="AO123" s="781"/>
      <c r="AP123" s="824" t="s">
        <v>446</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472</v>
      </c>
      <c r="BP123" s="878"/>
      <c r="BQ123" s="832">
        <v>35704820</v>
      </c>
      <c r="BR123" s="833"/>
      <c r="BS123" s="833"/>
      <c r="BT123" s="833"/>
      <c r="BU123" s="833"/>
      <c r="BV123" s="833">
        <v>36659910</v>
      </c>
      <c r="BW123" s="833"/>
      <c r="BX123" s="833"/>
      <c r="BY123" s="833"/>
      <c r="BZ123" s="833"/>
      <c r="CA123" s="833">
        <v>35576953</v>
      </c>
      <c r="CB123" s="833"/>
      <c r="CC123" s="833"/>
      <c r="CD123" s="833"/>
      <c r="CE123" s="833"/>
      <c r="CF123" s="748"/>
      <c r="CG123" s="749"/>
      <c r="CH123" s="749"/>
      <c r="CI123" s="749"/>
      <c r="CJ123" s="834"/>
      <c r="CK123" s="869"/>
      <c r="CL123" s="855"/>
      <c r="CM123" s="855"/>
      <c r="CN123" s="855"/>
      <c r="CO123" s="856"/>
      <c r="CP123" s="835" t="s">
        <v>473</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446</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446</v>
      </c>
      <c r="BR124" s="831"/>
      <c r="BS124" s="831"/>
      <c r="BT124" s="831"/>
      <c r="BU124" s="831"/>
      <c r="BV124" s="831" t="s">
        <v>129</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446</v>
      </c>
      <c r="DH124" s="764"/>
      <c r="DI124" s="764"/>
      <c r="DJ124" s="764"/>
      <c r="DK124" s="765"/>
      <c r="DL124" s="766" t="s">
        <v>129</v>
      </c>
      <c r="DM124" s="764"/>
      <c r="DN124" s="764"/>
      <c r="DO124" s="764"/>
      <c r="DP124" s="765"/>
      <c r="DQ124" s="766" t="s">
        <v>129</v>
      </c>
      <c r="DR124" s="764"/>
      <c r="DS124" s="764"/>
      <c r="DT124" s="764"/>
      <c r="DU124" s="765"/>
      <c r="DV124" s="848" t="s">
        <v>446</v>
      </c>
      <c r="DW124" s="849"/>
      <c r="DX124" s="849"/>
      <c r="DY124" s="849"/>
      <c r="DZ124" s="850"/>
    </row>
    <row r="125" spans="1:130" s="230" customFormat="1" ht="26.25" customHeight="1" x14ac:dyDescent="0.15">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446</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446</v>
      </c>
      <c r="DH125" s="842"/>
      <c r="DI125" s="842"/>
      <c r="DJ125" s="842"/>
      <c r="DK125" s="842"/>
      <c r="DL125" s="842" t="s">
        <v>446</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15">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446</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90221</v>
      </c>
      <c r="AB128" s="801"/>
      <c r="AC128" s="801"/>
      <c r="AD128" s="801"/>
      <c r="AE128" s="802"/>
      <c r="AF128" s="803">
        <v>79205</v>
      </c>
      <c r="AG128" s="801"/>
      <c r="AH128" s="801"/>
      <c r="AI128" s="801"/>
      <c r="AJ128" s="802"/>
      <c r="AK128" s="803">
        <v>48190</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129</v>
      </c>
      <c r="BG128" s="787"/>
      <c r="BH128" s="787"/>
      <c r="BI128" s="787"/>
      <c r="BJ128" s="787"/>
      <c r="BK128" s="787"/>
      <c r="BL128" s="810"/>
      <c r="BM128" s="786">
        <v>12.92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v>3561</v>
      </c>
      <c r="DH128" s="791"/>
      <c r="DI128" s="791"/>
      <c r="DJ128" s="791"/>
      <c r="DK128" s="791"/>
      <c r="DL128" s="791">
        <v>3003</v>
      </c>
      <c r="DM128" s="791"/>
      <c r="DN128" s="791"/>
      <c r="DO128" s="791"/>
      <c r="DP128" s="791"/>
      <c r="DQ128" s="791">
        <v>3210</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13320645</v>
      </c>
      <c r="AB129" s="780"/>
      <c r="AC129" s="780"/>
      <c r="AD129" s="780"/>
      <c r="AE129" s="781"/>
      <c r="AF129" s="782">
        <v>13681765</v>
      </c>
      <c r="AG129" s="780"/>
      <c r="AH129" s="780"/>
      <c r="AI129" s="780"/>
      <c r="AJ129" s="781"/>
      <c r="AK129" s="782">
        <v>13338628</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129</v>
      </c>
      <c r="BG129" s="771"/>
      <c r="BH129" s="771"/>
      <c r="BI129" s="771"/>
      <c r="BJ129" s="771"/>
      <c r="BK129" s="771"/>
      <c r="BL129" s="772"/>
      <c r="BM129" s="770">
        <v>17.920000000000002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1774875</v>
      </c>
      <c r="AB130" s="780"/>
      <c r="AC130" s="780"/>
      <c r="AD130" s="780"/>
      <c r="AE130" s="781"/>
      <c r="AF130" s="782">
        <v>1739452</v>
      </c>
      <c r="AG130" s="780"/>
      <c r="AH130" s="780"/>
      <c r="AI130" s="780"/>
      <c r="AJ130" s="781"/>
      <c r="AK130" s="782">
        <v>1704341</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9.1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11545770</v>
      </c>
      <c r="AB131" s="764"/>
      <c r="AC131" s="764"/>
      <c r="AD131" s="764"/>
      <c r="AE131" s="765"/>
      <c r="AF131" s="766">
        <v>11942313</v>
      </c>
      <c r="AG131" s="764"/>
      <c r="AH131" s="764"/>
      <c r="AI131" s="764"/>
      <c r="AJ131" s="765"/>
      <c r="AK131" s="766">
        <v>11634287</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8.7211680000000005</v>
      </c>
      <c r="AB132" s="745"/>
      <c r="AC132" s="745"/>
      <c r="AD132" s="745"/>
      <c r="AE132" s="746"/>
      <c r="AF132" s="747">
        <v>8.4586713000000007</v>
      </c>
      <c r="AG132" s="745"/>
      <c r="AH132" s="745"/>
      <c r="AI132" s="745"/>
      <c r="AJ132" s="746"/>
      <c r="AK132" s="747">
        <v>10.218313999999999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8.6999999999999993</v>
      </c>
      <c r="AB133" s="724"/>
      <c r="AC133" s="724"/>
      <c r="AD133" s="724"/>
      <c r="AE133" s="725"/>
      <c r="AF133" s="723">
        <v>8.6</v>
      </c>
      <c r="AG133" s="724"/>
      <c r="AH133" s="724"/>
      <c r="AI133" s="724"/>
      <c r="AJ133" s="725"/>
      <c r="AK133" s="723">
        <v>9.1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m5LNkew5f4FI3iGN0uq2h0EISQMyk0fVLXzaOuOFX+nDEjSAhClUxxtnOdw+UzxWExRwUN0fgBPp1w9+8A6cg==" saltValue="JsLReQoNmZpPvkHyDTRWy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HkoJiZBkAP5anJ5BY11VDAIfev74vy/aHwEKaofAA9A4gPS3+QjMGin71g4m6JEPLPU/ujPAf8wvf+wD06xqg==" saltValue="Hw9Uum8r84G6VLD7e6Di1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7T7isKJAU4vfCHAcmHgHKzrmyx7bBd4YJJm3aSOvyNG1oQq4BlRTRUzgsn/Xs8RtPl2Rc4zNCSPVdE8CdLNpg==" saltValue="Y73dz0j5IEA6KerZFqUUng=="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3027936</v>
      </c>
      <c r="AP9" s="281">
        <v>64177</v>
      </c>
      <c r="AQ9" s="282">
        <v>96294</v>
      </c>
      <c r="AR9" s="283">
        <v>-33.4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702199</v>
      </c>
      <c r="AP10" s="284">
        <v>14883</v>
      </c>
      <c r="AQ10" s="285">
        <v>9127</v>
      </c>
      <c r="AR10" s="286">
        <v>63.1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v>14664</v>
      </c>
      <c r="AP11" s="284">
        <v>311</v>
      </c>
      <c r="AQ11" s="285">
        <v>1877</v>
      </c>
      <c r="AR11" s="286">
        <v>-83.4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510</v>
      </c>
      <c r="AP12" s="284" t="s">
        <v>510</v>
      </c>
      <c r="AQ12" s="285">
        <v>3</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234886</v>
      </c>
      <c r="AP13" s="284">
        <v>4978</v>
      </c>
      <c r="AQ13" s="285">
        <v>3892</v>
      </c>
      <c r="AR13" s="286">
        <v>27.9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121009</v>
      </c>
      <c r="AP14" s="284">
        <v>2565</v>
      </c>
      <c r="AQ14" s="285">
        <v>2462</v>
      </c>
      <c r="AR14" s="286">
        <v>4.2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-234552</v>
      </c>
      <c r="AP15" s="284">
        <v>-4971</v>
      </c>
      <c r="AQ15" s="285">
        <v>-6988</v>
      </c>
      <c r="AR15" s="286">
        <v>-28.9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3866142</v>
      </c>
      <c r="AP16" s="284">
        <v>81943</v>
      </c>
      <c r="AQ16" s="285">
        <v>106666</v>
      </c>
      <c r="AR16" s="286">
        <v>-23.2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7.04</v>
      </c>
      <c r="AP21" s="298">
        <v>10.06</v>
      </c>
      <c r="AQ21" s="299">
        <v>-3.02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98.5</v>
      </c>
      <c r="AP22" s="303">
        <v>97.2</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2365367</v>
      </c>
      <c r="AP32" s="312">
        <v>50134</v>
      </c>
      <c r="AQ32" s="313">
        <v>68340</v>
      </c>
      <c r="AR32" s="314">
        <v>-26.6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v>6667</v>
      </c>
      <c r="AP34" s="312">
        <v>141</v>
      </c>
      <c r="AQ34" s="313">
        <v>8</v>
      </c>
      <c r="AR34" s="314">
        <v>1662.5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524360</v>
      </c>
      <c r="AP35" s="312">
        <v>11114</v>
      </c>
      <c r="AQ35" s="313">
        <v>18092</v>
      </c>
      <c r="AR35" s="314">
        <v>-38.6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44965</v>
      </c>
      <c r="AP36" s="312">
        <v>953</v>
      </c>
      <c r="AQ36" s="313">
        <v>2835</v>
      </c>
      <c r="AR36" s="314">
        <v>-66.400000000000006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t="s">
        <v>510</v>
      </c>
      <c r="AP37" s="312" t="s">
        <v>510</v>
      </c>
      <c r="AQ37" s="313">
        <v>473</v>
      </c>
      <c r="AR37" s="314" t="s">
        <v>510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510</v>
      </c>
      <c r="AP38" s="315" t="s">
        <v>510</v>
      </c>
      <c r="AQ38" s="316">
        <v>2</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-48190</v>
      </c>
      <c r="AP39" s="312">
        <v>-1021</v>
      </c>
      <c r="AQ39" s="313">
        <v>-2965</v>
      </c>
      <c r="AR39" s="314">
        <v>-65.599999999999994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-1704341</v>
      </c>
      <c r="AP40" s="312">
        <v>-36123</v>
      </c>
      <c r="AQ40" s="313">
        <v>-61502</v>
      </c>
      <c r="AR40" s="314">
        <v>-41.3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1188828</v>
      </c>
      <c r="AP41" s="312">
        <v>25197</v>
      </c>
      <c r="AQ41" s="313">
        <v>25283</v>
      </c>
      <c r="AR41" s="314">
        <v>-0.3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4087933</v>
      </c>
      <c r="AN51" s="334">
        <v>83206</v>
      </c>
      <c r="AO51" s="335">
        <v>24.7</v>
      </c>
      <c r="AP51" s="336">
        <v>83774</v>
      </c>
      <c r="AQ51" s="337">
        <v>-1.5</v>
      </c>
      <c r="AR51" s="338">
        <v>26.2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2356452</v>
      </c>
      <c r="AN52" s="342">
        <v>47964</v>
      </c>
      <c r="AO52" s="343">
        <v>-0.7</v>
      </c>
      <c r="AP52" s="344">
        <v>52179</v>
      </c>
      <c r="AQ52" s="345">
        <v>2.7</v>
      </c>
      <c r="AR52" s="346">
        <v>-3.4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2784269</v>
      </c>
      <c r="AN53" s="334">
        <v>57152</v>
      </c>
      <c r="AO53" s="335">
        <v>-31.3</v>
      </c>
      <c r="AP53" s="336">
        <v>132981</v>
      </c>
      <c r="AQ53" s="337">
        <v>58.7</v>
      </c>
      <c r="AR53" s="338">
        <v>-90</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1871046</v>
      </c>
      <c r="AN54" s="342">
        <v>38406</v>
      </c>
      <c r="AO54" s="343">
        <v>-19.899999999999999</v>
      </c>
      <c r="AP54" s="344">
        <v>56973</v>
      </c>
      <c r="AQ54" s="345">
        <v>9.1999999999999993</v>
      </c>
      <c r="AR54" s="346">
        <v>-29.1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5121657</v>
      </c>
      <c r="AN55" s="334">
        <v>106347</v>
      </c>
      <c r="AO55" s="335">
        <v>86.1</v>
      </c>
      <c r="AP55" s="336">
        <v>128523</v>
      </c>
      <c r="AQ55" s="337">
        <v>-3.4</v>
      </c>
      <c r="AR55" s="338">
        <v>89.5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3063091</v>
      </c>
      <c r="AN56" s="342">
        <v>63602</v>
      </c>
      <c r="AO56" s="343">
        <v>65.599999999999994</v>
      </c>
      <c r="AP56" s="344">
        <v>56792</v>
      </c>
      <c r="AQ56" s="345">
        <v>-0.3</v>
      </c>
      <c r="AR56" s="346">
        <v>65.900000000000006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5264207</v>
      </c>
      <c r="AN57" s="334">
        <v>111325</v>
      </c>
      <c r="AO57" s="335">
        <v>4.7</v>
      </c>
      <c r="AP57" s="336">
        <v>92919</v>
      </c>
      <c r="AQ57" s="337">
        <v>-27.7</v>
      </c>
      <c r="AR57" s="338">
        <v>32.4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3233558</v>
      </c>
      <c r="AN58" s="342">
        <v>68382</v>
      </c>
      <c r="AO58" s="343">
        <v>7.5</v>
      </c>
      <c r="AP58" s="344">
        <v>54128</v>
      </c>
      <c r="AQ58" s="345">
        <v>-4.7</v>
      </c>
      <c r="AR58" s="346">
        <v>12.2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3110287</v>
      </c>
      <c r="AN59" s="334">
        <v>65922</v>
      </c>
      <c r="AO59" s="335">
        <v>-40.799999999999997</v>
      </c>
      <c r="AP59" s="336">
        <v>103663</v>
      </c>
      <c r="AQ59" s="337">
        <v>11.6</v>
      </c>
      <c r="AR59" s="338">
        <v>-52.4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2103160</v>
      </c>
      <c r="AN60" s="342">
        <v>44576</v>
      </c>
      <c r="AO60" s="343">
        <v>-34.799999999999997</v>
      </c>
      <c r="AP60" s="344">
        <v>64346</v>
      </c>
      <c r="AQ60" s="345">
        <v>18.899999999999999</v>
      </c>
      <c r="AR60" s="346">
        <v>-53.7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4073671</v>
      </c>
      <c r="AN61" s="349">
        <v>84790</v>
      </c>
      <c r="AO61" s="350">
        <v>8.6999999999999993</v>
      </c>
      <c r="AP61" s="351">
        <v>108372</v>
      </c>
      <c r="AQ61" s="352">
        <v>7.5</v>
      </c>
      <c r="AR61" s="338">
        <v>1.2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2525461</v>
      </c>
      <c r="AN62" s="342">
        <v>52586</v>
      </c>
      <c r="AO62" s="343">
        <v>3.5</v>
      </c>
      <c r="AP62" s="344">
        <v>56884</v>
      </c>
      <c r="AQ62" s="345">
        <v>5.2</v>
      </c>
      <c r="AR62" s="346">
        <v>-1.7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7xwu5q52FwK12GYNylulGJtqnTAdDi16DhRXzqCS3Z8tXLnGBlItDJdHq7+YcWzVOOuHQX9+MiQW0THRm2vgGg==" saltValue="L4D/C07zA5n+7xqKkr99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1lDQV/i9Mhd1BQxk+xTd6PVheb7KAIbA6/fFQOWRmUvn0cmS7ZN14bh8PU5a8czFn9bel7A4AswSnyTWrfHLnQ==" saltValue="n3y+mykYP0fwDYEEoW72S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uY+HTxF/KYPJqV5nkPqFOJUNJYu5hoXXOh9c0zoD7EGIqNEKAZKCTqxxCdujnzYWiNvmsOgpyZMaGNy3DHThyg==" saltValue="DkfIxbxsbPPMOrCrr7nDb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44.84</v>
      </c>
      <c r="G47" s="12">
        <v>38.729999999999997</v>
      </c>
      <c r="H47" s="12">
        <v>37.229999999999997</v>
      </c>
      <c r="I47" s="12">
        <v>34.799999999999997</v>
      </c>
      <c r="J47" s="13">
        <v>33.46</v>
      </c>
    </row>
    <row r="48" spans="2:10" ht="57.75" customHeight="1" x14ac:dyDescent="0.15">
      <c r="B48" s="14"/>
      <c r="C48" s="1141" t="s">
        <v>4</v>
      </c>
      <c r="D48" s="1141"/>
      <c r="E48" s="1142"/>
      <c r="F48" s="15">
        <v>6.43</v>
      </c>
      <c r="G48" s="16">
        <v>5.79</v>
      </c>
      <c r="H48" s="16">
        <v>7.09</v>
      </c>
      <c r="I48" s="16">
        <v>7.08</v>
      </c>
      <c r="J48" s="17">
        <v>9.24</v>
      </c>
    </row>
    <row r="49" spans="2:10" ht="57.75" customHeight="1" thickBot="1" x14ac:dyDescent="0.2">
      <c r="B49" s="18"/>
      <c r="C49" s="1143" t="s">
        <v>5</v>
      </c>
      <c r="D49" s="1143"/>
      <c r="E49" s="1144"/>
      <c r="F49" s="19" t="s">
        <v>556</v>
      </c>
      <c r="G49" s="20" t="s">
        <v>557</v>
      </c>
      <c r="H49" s="20">
        <v>0.69</v>
      </c>
      <c r="I49" s="20" t="s">
        <v>558</v>
      </c>
      <c r="J49" s="21" t="s">
        <v>559</v>
      </c>
    </row>
    <row r="50" spans="2:10" x14ac:dyDescent="0.15"/>
  </sheetData>
  <sheetProtection algorithmName="SHA-512" hashValue="JeocX5j1gkNNwF9Ji5Y/MBDezZow2MPbyq/RQemJHs36WwrLh8LtbjXLSJMxy0Baul62+lopCWqj9JH/1VSz5A==" saltValue="J3FMzvDrse3aWrMnBax90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2024-03-11T02:29:34Z</cp:lastPrinted>
  <dcterms:created xsi:type="dcterms:W3CDTF">2024-02-05T00:22:04Z</dcterms:created>
  <dcterms:modified xsi:type="dcterms:W3CDTF">2024-04-04T05:25:13Z</dcterms:modified>
  <cp:category/>
</cp:coreProperties>
</file>