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zaisei-nas2\share\財政調査\R7\02_7~9月\20250903_1708【茨城県市町村課_依頼（９／19（金）〆）】令和５年度財政状況資料集の作成について（2回目・地方公会計関係）\05 公表\"/>
    </mc:Choice>
  </mc:AlternateContent>
  <xr:revisionPtr revIDLastSave="0" documentId="13_ncr:1_{5A6CF20A-AF8F-4CE1-9E47-DC8FB71D8063}" xr6:coauthVersionLast="47" xr6:coauthVersionMax="47" xr10:uidLastSave="{00000000-0000-0000-0000-000000000000}"/>
  <bookViews>
    <workbookView xWindow="-120" yWindow="-120" windowWidth="20730" windowHeight="11040" tabRatio="73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W43" i="10" s="1"/>
  <c r="C34" i="10"/>
  <c r="AM34" i="10" l="1"/>
  <c r="AM35"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<sst xmlns="http://schemas.openxmlformats.org/spreadsheetml/2006/main" count="1140" uniqueCount="581">
  <si>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</si>
  <si>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</si>
  <si>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</si>
  <si>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</si>
  <si>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</si>
  <si>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</si>
  <si>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</si>
  <si>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</si>
  <si>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</si>
  <si>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</si>
  <si>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</si>
  <si>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</si>
  <si>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</si>
  <si>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</si>
  <si>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</si>
  <si>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</si>
  <si>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</si>
  <si>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</si>
  <si>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</si>
  <si>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</si>
  <si>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</si>
  <si>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</si>
  <si>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</si>
  <si>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</si>
  <si>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</si>
  <si>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</si>
  <si>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</si>
  <si>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</si>
  <si>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</si>
  <si>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</si>
  <si>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</si>
  <si>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</si>
  <si>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</si>
  <si>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</si>
  <si>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</si>
  <si>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</si>
  <si>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</si>
  <si>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</si>
  <si>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</si>
  <si>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</si>
  <si>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</si>
  <si>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</si>
  <si>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</si>
  <si>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</si>
  <si>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</si>
  <si>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</si>
  <si>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</si>
  <si>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</si>
  <si>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</si>
  <si>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</si>
  <si>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</si>
  <si>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</si>
  <si>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</si>
  <si>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</si>
  <si>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</si>
  <si>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</si>
  <si>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</si>
  <si>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</si>
  <si>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</si>
  <si>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</si>
  <si>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</si>
  <si>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</si>
  <si>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</si>
  <si>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</si>
  <si>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</si>
  <si>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</si>
  <si>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</si>
  <si>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</si>
  <si>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</si>
  <si>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</si>
  <si>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</si>
  <si>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</si>
  <si>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</si>
  <si>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</si>
  <si>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</si>
  <si>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</si>
  <si>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</si>
  <si>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</si>
  <si>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</si>
  <si>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</si>
  <si>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</si>
  <si>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</si>
  <si>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</si>
  <si>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</si>
  <si>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</si>
  <si>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</si>
  <si>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</si>
  <si>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</si>
  <si>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</si>
  <si>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</si>
  <si>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</si>
  <si>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</si>
  <si>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</si>
  <si>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</si>
  <si>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鉾田市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</si>
  <si>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</si>
  <si>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</si>
  <si>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</si>
  <si>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</si>
  <si>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</si>
  <si>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</si>
  <si>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</si>
  <si>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</si>
  <si>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</si>
  <si>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</si>
  <si>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</si>
  <si>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</si>
  <si>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</si>
  <si>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</si>
  <si>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</si>
  <si>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</si>
  <si>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</si>
  <si>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</si>
  <si>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</si>
  <si>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</si>
  <si>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</si>
  <si>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</si>
  <si>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</si>
  <si>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</si>
  <si>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</si>
  <si>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</si>
  <si>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</si>
  <si>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</si>
  <si>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</si>
  <si>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</si>
  <si>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</si>
  <si>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</si>
  <si>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</si>
  <si>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</si>
  <si>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</si>
  <si>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</si>
  <si>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</si>
  <si>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</si>
  <si>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</si>
  <si>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</si>
  <si>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</si>
  <si>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</si>
  <si>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</si>
  <si>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</si>
  <si>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</si>
  <si>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</si>
  <si>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</si>
  <si>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</si>
  <si>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</si>
  <si>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</si>
  <si>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</si>
  <si>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</si>
  <si>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</si>
  <si>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</si>
  <si>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</si>
  <si>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</si>
  <si>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</si>
  <si>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</si>
  <si>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</si>
  <si>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</si>
  <si>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</si>
  <si>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</si>
  <si>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</si>
  <si>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</si>
  <si>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</si>
  <si>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</si>
  <si>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</si>
  <si>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</si>
  <si>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</si>
  <si>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</si>
  <si>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</si>
  <si>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</si>
  <si>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</si>
  <si>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</si>
  <si>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</si>
  <si>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</si>
  <si>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</si>
  <si>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</si>
  <si>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</si>
  <si>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</si>
  <si>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</si>
  <si>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</si>
  <si>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</si>
  <si>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</si>
  <si>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</si>
  <si>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</si>
  <si>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</si>
  <si>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</si>
  <si>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</si>
  <si>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</si>
  <si>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</si>
  <si>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</si>
  <si>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</si>
  <si>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</si>
  <si>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</si>
  <si>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</si>
  <si>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</si>
  <si>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</si>
  <si>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</si>
  <si>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</si>
  <si>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</si>
  <si>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</si>
  <si>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</si>
  <si>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</si>
  <si>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</si>
  <si>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</si>
  <si>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</si>
  <si>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</si>
  <si>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茨城県鉾田市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</si>
  <si>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</si>
  <si>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</si>
  <si>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</si>
  <si>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</si>
  <si>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</si>
  <si>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</si>
  <si>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</si>
  <si>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</si>
  <si>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</si>
  <si>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</si>
  <si>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</si>
  <si>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</si>
  <si>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</si>
  <si>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</si>
  <si>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</si>
  <si>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</si>
  <si>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</si>
  <si>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</si>
  <si>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</si>
  <si>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</si>
  <si>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</si>
  <si>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</si>
  <si>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</si>
  <si>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</si>
  <si>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</si>
  <si>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</si>
  <si>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</si>
  <si>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</si>
  <si>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</si>
  <si>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</si>
  <si>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</si>
  <si>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</si>
  <si>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</si>
  <si>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</si>
  <si>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</si>
  <si>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</si>
  <si>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</si>
  <si>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</si>
  <si>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</si>
  <si>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</si>
  <si>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</si>
  <si>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</si>
  <si>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</si>
  <si>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</si>
  <si>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</si>
  <si>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</si>
  <si>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</si>
  <si>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</si>
  <si>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</si>
  <si>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</si>
  <si>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</si>
  <si>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</si>
  <si>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</si>
  <si>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</si>
  <si>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</si>
  <si>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</si>
  <si>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</si>
  <si>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</si>
  <si>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</si>
  <si>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</si>
  <si>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</si>
  <si>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</si>
  <si>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</si>
  <si>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</si>
  <si>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</si>
  <si>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</si>
  <si>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</si>
  <si>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</si>
  <si>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</si>
  <si>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</si>
  <si>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</si>
  <si>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</si>
  <si>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</si>
  <si>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</si>
  <si>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</si>
  <si>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</si>
  <si>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</si>
  <si>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</si>
  <si>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</si>
  <si>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</si>
  <si>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</si>
  <si>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</si>
  <si>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</si>
  <si>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</si>
  <si>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</si>
  <si>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</si>
  <si>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</si>
  <si>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</si>
  <si>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</si>
  <si>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</si>
  <si>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</si>
  <si>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</si>
  <si>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</si>
  <si>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</si>
  <si>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</si>
  <si>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</si>
  <si>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</si>
  <si>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</si>
  <si>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</si>
  <si>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</si>
  <si>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</si>
  <si>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</si>
  <si>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</si>
  <si>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</si>
  <si>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</si>
  <si>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</si>
  <si>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</si>
  <si>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</si>
  <si>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</si>
  <si>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</si>
  <si>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</si>
  <si>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</si>
  <si>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</si>
  <si>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</si>
  <si>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</si>
  <si>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</si>
  <si>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</si>
  <si>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</si>
  <si>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</si>
  <si>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</si>
  <si>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</si>
  <si>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</si>
  <si>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</si>
  <si>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</si>
  <si>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</si>
  <si>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</si>
  <si>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</si>
  <si>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</si>
  <si>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</si>
  <si>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</si>
  <si>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</si>
  <si>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</si>
  <si>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</si>
  <si>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</si>
  <si>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</si>
  <si>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</si>
  <si>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</si>
  <si>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</si>
  <si>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</si>
  <si>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</si>
  <si>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</si>
  <si>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</si>
  <si>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</si>
  <si>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</si>
  <si>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</si>
  <si>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</si>
  <si>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</si>
  <si>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</si>
  <si>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</si>
  <si>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</si>
  <si>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茨城県鉾田市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</si>
  <si>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</si>
  <si>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</si>
  <si>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</si>
  <si>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</si>
  <si>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</si>
  <si>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</si>
  <si>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</si>
  <si>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</si>
  <si>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</si>
  <si>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</si>
  <si>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</si>
  <si>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</si>
  <si>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</si>
  <si>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</si>
  <si>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</si>
  <si>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</si>
  <si>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</si>
  <si>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</si>
  <si>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</si>
  <si>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</si>
  <si>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</si>
  <si>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</si>
  <si>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</si>
  <si>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</si>
  <si>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</si>
  <si>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</si>
  <si>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</si>
  <si>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</si>
  <si>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</si>
  <si>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</si>
  <si>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</si>
  <si>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</si>
  <si>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</si>
  <si>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</si>
  <si>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</si>
  <si>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</si>
  <si>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</si>
  <si>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</si>
  <si>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</si>
  <si>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</si>
  <si>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</si>
  <si>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</si>
  <si>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</si>
  <si>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</si>
  <si>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</si>
  <si>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</si>
  <si>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</si>
  <si>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</si>
  <si>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</si>
  <si>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</si>
  <si>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</si>
  <si>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</si>
  <si>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</si>
  <si>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</si>
  <si>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</si>
  <si>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</si>
  <si>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</si>
  <si>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</si>
  <si>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</si>
  <si>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</si>
  <si>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</si>
  <si>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</si>
  <si>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</si>
  <si>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</si>
  <si>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</si>
  <si>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</si>
  <si>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</si>
  <si>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</si>
  <si>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</si>
  <si>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</si>
  <si>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</si>
  <si>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</si>
  <si>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</si>
  <si>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</si>
  <si>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</si>
  <si>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</si>
  <si>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</si>
  <si>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</si>
  <si>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</si>
  <si>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</si>
  <si>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</si>
  <si>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</si>
  <si>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</si>
  <si>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</si>
  <si>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</si>
  <si>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</si>
  <si>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</si>
  <si>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</si>
  <si>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</si>
  <si>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</si>
  <si>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</si>
  <si>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</si>
  <si>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</si>
  <si>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</si>
  <si>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</si>
  <si>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</si>
  <si>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</si>
  <si>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</si>
  <si>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</si>
  <si>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</si>
  <si>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</si>
  <si>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</si>
  <si>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</si>
  <si>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</si>
  <si>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</si>
  <si>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</si>
  <si>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</si>
  <si>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</si>
  <si>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</si>
  <si>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</si>
  <si>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</si>
  <si>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</si>
  <si>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</si>
  <si>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</si>
  <si>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</si>
  <si>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</si>
  <si>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</si>
  <si>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</si>
  <si>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</si>
  <si>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</si>
  <si>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</si>
  <si>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</si>
  <si>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</si>
  <si>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</si>
  <si>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</si>
  <si>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</si>
  <si>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</si>
  <si>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</si>
  <si>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</si>
  <si>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</si>
  <si>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</si>
  <si>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</si>
  <si>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</si>
  <si>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</si>
  <si>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</si>
  <si>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</si>
  <si>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</si>
  <si>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</si>
  <si>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</si>
  <si>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</si>
  <si>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</si>
  <si>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</si>
  <si>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</si>
  <si>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</si>
  <si>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</si>
  <si>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</si>
  <si>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</si>
  <si>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</si>
  <si>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</si>
  <si>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</si>
  <si>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</si>
  <si>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</si>
  <si>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</si>
  <si>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</si>
  <si>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</si>
  <si>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</si>
  <si>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</si>
  <si>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</si>
  <si>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</si>
  <si>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</si>
  <si>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</si>
  <si>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</si>
  <si>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</si>
  <si>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</si>
  <si>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</si>
  <si>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</si>
  <si>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</si>
  <si>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</si>
  <si>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</si>
  <si>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</si>
  <si>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</si>
  <si>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</si>
  <si>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</si>
  <si>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</si>
  <si>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</si>
  <si>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</si>
  <si>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</si>
  <si>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6.54</t>
  </si>
  <si>
    <t>▲ 1.27</t>
  </si>
  <si>
    <t>▲ 0.26</t>
  </si>
  <si>
    <t>▲ 3.99</t>
  </si>
  <si>
    <t>水道事業会計</t>
  </si>
  <si>
    <t>一般会計</t>
  </si>
  <si>
    <t>下水道事業会計</t>
  </si>
  <si>
    <t>国民健康保険特別会計</t>
  </si>
  <si>
    <t>介護保険特別会計（保険事業勘定）</t>
  </si>
  <si>
    <t>後期高齢者医療特別会計</t>
  </si>
  <si>
    <t>介護保険特別会計（介護サービス事業勘定）</t>
  </si>
  <si>
    <t>農業集落排水事業特別会計</t>
  </si>
  <si>
    <t>その他会計（赤字）</t>
  </si>
  <si>
    <t>その他会計（黒字）</t>
  </si>
  <si>
    <t>R01</t>
    <phoneticPr fontId="5"/>
  </si>
  <si>
    <t>R02</t>
    <phoneticPr fontId="5"/>
  </si>
  <si>
    <t>R03</t>
    <phoneticPr fontId="5"/>
  </si>
  <si>
    <t>R04</t>
    <phoneticPr fontId="5"/>
  </si>
  <si>
    <t>R05</t>
    <phoneticPr fontId="5"/>
  </si>
  <si>
    <t>公共施設整備基金</t>
    <rPh sb="0" eb="8">
      <t>コウキョウシセツセイビキキン</t>
    </rPh>
    <phoneticPr fontId="5"/>
  </si>
  <si>
    <t>地域づくり基金</t>
    <rPh sb="0" eb="2">
      <t>チイキ</t>
    </rPh>
    <rPh sb="5" eb="7">
      <t>キキン</t>
    </rPh>
    <phoneticPr fontId="5"/>
  </si>
  <si>
    <t>ふるさと創生事業基金</t>
    <rPh sb="4" eb="6">
      <t>ソウセイ</t>
    </rPh>
    <rPh sb="6" eb="10">
      <t>ジギョウキキン</t>
    </rPh>
    <phoneticPr fontId="5"/>
  </si>
  <si>
    <t>子育て支援基金</t>
    <rPh sb="0" eb="2">
      <t>コソダ</t>
    </rPh>
    <rPh sb="3" eb="7">
      <t>シエンキキン</t>
    </rPh>
    <phoneticPr fontId="5"/>
  </si>
  <si>
    <t>地域雇用創出推進基金</t>
    <rPh sb="0" eb="6">
      <t>チイキコヨウ</t>
    </rPh>
    <rPh sb="6" eb="10">
      <t>スイシンキキン</t>
    </rPh>
    <phoneticPr fontId="5"/>
  </si>
  <si>
    <t>大洗、鉾田、水戸環境組合（一般会計）</t>
    <rPh sb="0" eb="2">
      <t>オオアライ</t>
    </rPh>
    <rPh sb="3" eb="5">
      <t>ホコタ</t>
    </rPh>
    <rPh sb="6" eb="12">
      <t>ミトカンキョウクミアイ</t>
    </rPh>
    <rPh sb="13" eb="17">
      <t>イッパンカイケイ</t>
    </rPh>
    <phoneticPr fontId="2"/>
  </si>
  <si>
    <t>鹿行広域事務組合（一般会計）</t>
    <rPh sb="0" eb="8">
      <t>ロッコウコウイキジムクミアイ</t>
    </rPh>
    <rPh sb="9" eb="13">
      <t>イッパンカイケイ</t>
    </rPh>
    <phoneticPr fontId="2"/>
  </si>
  <si>
    <t>鹿行広域事務組合（養護老人ホーム事業特別会計）</t>
    <rPh sb="0" eb="8">
      <t>ロッコウコウイキジムクミアイ</t>
    </rPh>
    <rPh sb="9" eb="11">
      <t>ヨウゴ</t>
    </rPh>
    <rPh sb="11" eb="13">
      <t>ロウジン</t>
    </rPh>
    <rPh sb="16" eb="18">
      <t>ジギョウ</t>
    </rPh>
    <rPh sb="18" eb="20">
      <t>トクベツ</t>
    </rPh>
    <rPh sb="20" eb="22">
      <t>カイケイ</t>
    </rPh>
    <phoneticPr fontId="2"/>
  </si>
  <si>
    <t>鹿行広域事務組合（消防特別会計）</t>
    <rPh sb="0" eb="8">
      <t>ロッコウコウイキジムクミアイ</t>
    </rPh>
    <rPh sb="9" eb="11">
      <t>ショウボウ</t>
    </rPh>
    <rPh sb="11" eb="13">
      <t>トクベツ</t>
    </rPh>
    <rPh sb="13" eb="15">
      <t>カイケイ</t>
    </rPh>
    <phoneticPr fontId="2"/>
  </si>
  <si>
    <t>鹿行広域事務組合（火葬場事業特別会計）</t>
    <rPh sb="0" eb="8">
      <t>ロッコウコウイキジムクミアイ</t>
    </rPh>
    <rPh sb="9" eb="12">
      <t>カソウバ</t>
    </rPh>
    <rPh sb="12" eb="14">
      <t>ジギョウ</t>
    </rPh>
    <rPh sb="14" eb="16">
      <t>トクベツ</t>
    </rPh>
    <rPh sb="16" eb="18">
      <t>カイケイ</t>
    </rPh>
    <phoneticPr fontId="2"/>
  </si>
  <si>
    <t>鹿行広域事務組合（審査会事業特別会計）</t>
    <rPh sb="0" eb="8">
      <t>ロッコウコウイキジムクミアイ</t>
    </rPh>
    <rPh sb="9" eb="12">
      <t>シンサカイ</t>
    </rPh>
    <rPh sb="12" eb="14">
      <t>ジギョウ</t>
    </rPh>
    <rPh sb="14" eb="16">
      <t>トクベツ</t>
    </rPh>
    <rPh sb="16" eb="18">
      <t>カイケイ</t>
    </rPh>
    <phoneticPr fontId="2"/>
  </si>
  <si>
    <t>茨城県市町村総合事務組合（一般会計）</t>
    <rPh sb="0" eb="12">
      <t>イバラキケンシチョウソンソウゴウジムクミアイ</t>
    </rPh>
    <rPh sb="13" eb="17">
      <t>イッパンカイケイ</t>
    </rPh>
    <phoneticPr fontId="2"/>
  </si>
  <si>
    <t>茨城県市町村総合事務組合（県民交通災害共済事業特別会計）</t>
    <rPh sb="0" eb="12">
      <t>イバラキケンシチョウソンソウゴウジムクミアイ</t>
    </rPh>
    <rPh sb="13" eb="21">
      <t>ケンミンコウツウサイガイキョウサイ</t>
    </rPh>
    <rPh sb="21" eb="27">
      <t>ジギョウトクベツカイケイ</t>
    </rPh>
    <phoneticPr fontId="2"/>
  </si>
  <si>
    <t>茨城租税債権管理機構（一般会計）</t>
    <rPh sb="0" eb="2">
      <t>イバラキ</t>
    </rPh>
    <rPh sb="2" eb="4">
      <t>ソゼイ</t>
    </rPh>
    <rPh sb="4" eb="6">
      <t>サイケン</t>
    </rPh>
    <rPh sb="6" eb="8">
      <t>カンリ</t>
    </rPh>
    <rPh sb="8" eb="10">
      <t>キコウ</t>
    </rPh>
    <rPh sb="11" eb="13">
      <t>イッパン</t>
    </rPh>
    <rPh sb="13" eb="15">
      <t>カイケイ</t>
    </rPh>
    <phoneticPr fontId="2"/>
  </si>
  <si>
    <t>茨城県後期高齢者医療広域連合（一般会計）</t>
    <rPh sb="0" eb="10">
      <t>イバラキケンコウキコウレイシャイリョウ</t>
    </rPh>
    <rPh sb="10" eb="14">
      <t>コウイキレンゴウ</t>
    </rPh>
    <rPh sb="15" eb="19">
      <t>イッパンカイケイ</t>
    </rPh>
    <phoneticPr fontId="2"/>
  </si>
  <si>
    <t>茨城県後期高齢者医療広域連合（後期高齢医療特別会計）</t>
    <rPh sb="0" eb="10">
      <t>イバラキケンコウキコウレイシャイリョウ</t>
    </rPh>
    <rPh sb="10" eb="14">
      <t>コウイキレンゴウ</t>
    </rPh>
    <rPh sb="15" eb="25">
      <t>コウキコウレイイリョウトクベツカイケイ</t>
    </rPh>
    <phoneticPr fontId="2"/>
  </si>
  <si>
    <t>鉾田・大洗広域事務組合（一般会計）</t>
    <rPh sb="0" eb="2">
      <t>ホコタ</t>
    </rPh>
    <rPh sb="3" eb="5">
      <t>オオアライ</t>
    </rPh>
    <rPh sb="5" eb="11">
      <t>コウイキジムクミアイ</t>
    </rPh>
    <rPh sb="12" eb="16">
      <t>イッパンカイケイ</t>
    </rPh>
    <phoneticPr fontId="2"/>
  </si>
  <si>
    <t>鉾田市健康づくり財団</t>
    <rPh sb="0" eb="5">
      <t>ホコタシケンコウ</t>
    </rPh>
    <rPh sb="8" eb="10">
      <t>ザイダン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</si>
  <si>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</si>
  <si>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</si>
  <si>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</si>
  <si>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の将来負担比率は平成29年度以降ゼロであるため左記のグラフにおいて記載はない。これは充当可能基金をしっかりと蓄えてきたこと、また、交付税措置率の高い地方債を有効に活用しているため基準財政需要額算入額を多く確保できていることが要因となっている。しかしながら、令和6年度以降も統合小学校整備や広域ごみ処理施設建設事業など大規模建設事業により、地方債現在高の増加が見込まれる一方で、普通交付税の減少等により標準財政規模も減少し将来負担比率は増加していくことが見込まれる。今後とも事業の精査や特定財源の確保に努め健全な財政運営に努めていく。
　有形固定資産減価償却率については、現在は類似団体平均を下回る状況であり、今後数年は施設の集約化や老朽化施設の除却により減少していくことが見込まれる。今後も公共施設個別施設計画に基づき効率的な施設マネジメント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</si>
  <si>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</si>
  <si>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</si>
  <si>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</si>
  <si>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</si>
  <si>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</si>
  <si>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</si>
  <si>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</si>
  <si>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本市の将来負担比率は平成29年度以降ゼロであるため左記のグラフにおいて記載はない。上記と同様、今後、大規模建設事業による地方債現在高の増加や標準財政規模の減少も見込まれることから事業の精査や特定財源の確保により健全な財政運営に努めていく。
　実質公債費比率については年々増加傾向にある。要因としては統合小学校整備や道路長寿命化工事等による地方債発行額の増加に伴い元利償還金が年々増加しているためである。分母要素である普通交付税が減少していくことも見込まれるため、公債費により市財政がひっ迫されないよう、元利償還金の平準化等を図り市民サービスの低下を招くことの無いよう努める。</t>
    <rPh sb="48" eb="50">
      <t>コンゴ</t>
    </rPh>
    <rPh sb="61" eb="67">
      <t>チホウサイゲンザイダカ</t>
    </rPh>
    <rPh sb="68" eb="70">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</si>
</sst>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AD7F955-C660-44CA-B65A-C8A94ABB485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92919</c:v>
                </c:pt>
                <c:pt idx="3">
                  <c:v>103663</c:v>
                </c:pt>
                <c:pt idx="4">
                  <c:v>92012</c:v>
                </c:pt>
              </c:numCache>
            </c:numRef>
          </c:val>
          <c:smooth val="0"/>
          <c:extLst>
            <c:ext xmlns:c16="http://schemas.microsoft.com/office/drawing/2014/chart" uri="{C3380CC4-5D6E-409C-BE32-E72D297353CC}">
              <c16:uniqueId val="{00000000-3BE0-48A4-B02F-157BD91E32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57152</c:v>
                </c:pt>
                <c:pt idx="1">
                  <c:v>106347</c:v>
                </c:pt>
                <c:pt idx="2">
                  <c:v>111325</c:v>
                </c:pt>
                <c:pt idx="3">
                  <c:v>65922</c:v>
                </c:pt>
                <c:pt idx="4">
                  <c:v>69834</c:v>
                </c:pt>
              </c:numCache>
            </c:numRef>
          </c:val>
          <c:smooth val="0"/>
          <c:extLst>
            <c:ext xmlns:c16="http://schemas.microsoft.com/office/drawing/2014/chart" uri="{C3380CC4-5D6E-409C-BE32-E72D297353CC}">
              <c16:uniqueId val="{00000001-3BE0-48A4-B02F-157BD91E32D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5.79</c:v>
                </c:pt>
                <c:pt idx="1">
                  <c:v>7.09</c:v>
                </c:pt>
                <c:pt idx="2">
                  <c:v>7.08</c:v>
                </c:pt>
                <c:pt idx="3">
                  <c:v>9.24</c:v>
                </c:pt>
                <c:pt idx="4">
                  <c:v>8.08</c:v>
                </c:pt>
              </c:numCache>
            </c:numRef>
          </c:val>
          <c:extLst>
            <c:ext xmlns:c16="http://schemas.microsoft.com/office/drawing/2014/chart" uri="{C3380CC4-5D6E-409C-BE32-E72D297353CC}">
              <c16:uniqueId val="{00000000-E463-49A3-8F08-3BC7288588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38.729999999999997</c:v>
                </c:pt>
                <c:pt idx="1">
                  <c:v>37.229999999999997</c:v>
                </c:pt>
                <c:pt idx="2">
                  <c:v>34.799999999999997</c:v>
                </c:pt>
                <c:pt idx="3">
                  <c:v>33.46</c:v>
                </c:pt>
                <c:pt idx="4">
                  <c:v>30.33</c:v>
                </c:pt>
              </c:numCache>
            </c:numRef>
          </c:val>
          <c:extLst>
            <c:ext xmlns:c16="http://schemas.microsoft.com/office/drawing/2014/chart" uri="{C3380CC4-5D6E-409C-BE32-E72D297353CC}">
              <c16:uniqueId val="{00000001-E463-49A3-8F08-3BC7288588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-6.54</c:v>
                </c:pt>
                <c:pt idx="1">
                  <c:v>0.69</c:v>
                </c:pt>
                <c:pt idx="2">
                  <c:v>-1.27</c:v>
                </c:pt>
                <c:pt idx="3">
                  <c:v>-0.26</c:v>
                </c:pt>
                <c:pt idx="4">
                  <c:v>-3.99</c:v>
                </c:pt>
              </c:numCache>
            </c:numRef>
          </c:val>
          <c:smooth val="0"/>
          <c:extLst>
            <c:ext xmlns:c16="http://schemas.microsoft.com/office/drawing/2014/chart" uri="{C3380CC4-5D6E-409C-BE32-E72D297353CC}">
              <c16:uniqueId val="{00000002-E463-49A3-8F08-3BC7288588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00F-4BFF-B375-DACAF309DD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0F-4BFF-B375-DACAF309DDE7}"/>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c:v>
                </c:pt>
                <c:pt idx="2">
                  <c:v>#N/A</c:v>
                </c:pt>
                <c:pt idx="3">
                  <c:v>0.12</c:v>
                </c:pt>
                <c:pt idx="4">
                  <c:v>#N/A</c:v>
                </c:pt>
                <c:pt idx="5">
                  <c:v>0.09</c:v>
                </c:pt>
                <c:pt idx="6">
                  <c:v>#N/A</c:v>
                </c:pt>
                <c:pt idx="7">
                  <c:v>0.11</c:v>
                </c:pt>
                <c:pt idx="8">
                  <c:v>#N/A</c:v>
                </c:pt>
                <c:pt idx="9">
                  <c:v>0.02</c:v>
                </c:pt>
              </c:numCache>
            </c:numRef>
          </c:val>
          <c:extLst>
            <c:ext xmlns:c16="http://schemas.microsoft.com/office/drawing/2014/chart" uri="{C3380CC4-5D6E-409C-BE32-E72D297353CC}">
              <c16:uniqueId val="{00000002-B00F-4BFF-B375-DACAF309DDE7}"/>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0.04</c:v>
                </c:pt>
                <c:pt idx="4">
                  <c:v>#N/A</c:v>
                </c:pt>
                <c:pt idx="5">
                  <c:v>0.06</c:v>
                </c:pt>
                <c:pt idx="6">
                  <c:v>#N/A</c:v>
                </c:pt>
                <c:pt idx="7">
                  <c:v>0.04</c:v>
                </c:pt>
                <c:pt idx="8">
                  <c:v>#N/A</c:v>
                </c:pt>
                <c:pt idx="9">
                  <c:v>0.05</c:v>
                </c:pt>
              </c:numCache>
            </c:numRef>
          </c:val>
          <c:extLst>
            <c:ext xmlns:c16="http://schemas.microsoft.com/office/drawing/2014/chart" uri="{C3380CC4-5D6E-409C-BE32-E72D297353CC}">
              <c16:uniqueId val="{00000003-B00F-4BFF-B375-DACAF309DDE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0.03</c:v>
                </c:pt>
                <c:pt idx="4">
                  <c:v>#N/A</c:v>
                </c:pt>
                <c:pt idx="5">
                  <c:v>0</c:v>
                </c:pt>
                <c:pt idx="6">
                  <c:v>#N/A</c:v>
                </c:pt>
                <c:pt idx="7">
                  <c:v>0.1</c:v>
                </c:pt>
                <c:pt idx="8">
                  <c:v>#N/A</c:v>
                </c:pt>
                <c:pt idx="9">
                  <c:v>7.0000000000000007E-2</c:v>
                </c:pt>
              </c:numCache>
            </c:numRef>
          </c:val>
          <c:extLst>
            <c:ext xmlns:c16="http://schemas.microsoft.com/office/drawing/2014/chart" uri="{C3380CC4-5D6E-409C-BE32-E72D297353CC}">
              <c16:uniqueId val="{00000004-B00F-4BFF-B375-DACAF309DDE7}"/>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1.03</c:v>
                </c:pt>
                <c:pt idx="2">
                  <c:v>#N/A</c:v>
                </c:pt>
                <c:pt idx="3">
                  <c:v>0.62</c:v>
                </c:pt>
                <c:pt idx="4">
                  <c:v>#N/A</c:v>
                </c:pt>
                <c:pt idx="5">
                  <c:v>0.65</c:v>
                </c:pt>
                <c:pt idx="6">
                  <c:v>#N/A</c:v>
                </c:pt>
                <c:pt idx="7">
                  <c:v>1.72</c:v>
                </c:pt>
                <c:pt idx="8">
                  <c:v>#N/A</c:v>
                </c:pt>
                <c:pt idx="9">
                  <c:v>1.04</c:v>
                </c:pt>
              </c:numCache>
            </c:numRef>
          </c:val>
          <c:extLst>
            <c:ext xmlns:c16="http://schemas.microsoft.com/office/drawing/2014/chart" uri="{C3380CC4-5D6E-409C-BE32-E72D297353CC}">
              <c16:uniqueId val="{00000005-B00F-4BFF-B375-DACAF309DDE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c:v>
                </c:pt>
                <c:pt idx="2">
                  <c:v>#N/A</c:v>
                </c:pt>
                <c:pt idx="3">
                  <c:v>1.1100000000000001</c:v>
                </c:pt>
                <c:pt idx="4">
                  <c:v>#N/A</c:v>
                </c:pt>
                <c:pt idx="5">
                  <c:v>1.75</c:v>
                </c:pt>
                <c:pt idx="6">
                  <c:v>#N/A</c:v>
                </c:pt>
                <c:pt idx="7">
                  <c:v>0.05</c:v>
                </c:pt>
                <c:pt idx="8">
                  <c:v>#N/A</c:v>
                </c:pt>
                <c:pt idx="9">
                  <c:v>1.22</c:v>
                </c:pt>
              </c:numCache>
            </c:numRef>
          </c:val>
          <c:extLst>
            <c:ext xmlns:c16="http://schemas.microsoft.com/office/drawing/2014/chart" uri="{C3380CC4-5D6E-409C-BE32-E72D297353CC}">
              <c16:uniqueId val="{00000006-B00F-4BFF-B375-DACAF309DDE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2.29</c:v>
                </c:pt>
                <c:pt idx="4">
                  <c:v>#N/A</c:v>
                </c:pt>
                <c:pt idx="5">
                  <c:v>2.2400000000000002</c:v>
                </c:pt>
                <c:pt idx="6">
                  <c:v>#N/A</c:v>
                </c:pt>
                <c:pt idx="7">
                  <c:v>2.2999999999999998</c:v>
                </c:pt>
                <c:pt idx="8">
                  <c:v>#N/A</c:v>
                </c:pt>
                <c:pt idx="9">
                  <c:v>2.29</c:v>
                </c:pt>
              </c:numCache>
            </c:numRef>
          </c:val>
          <c:extLst>
            <c:ext xmlns:c16="http://schemas.microsoft.com/office/drawing/2014/chart" uri="{C3380CC4-5D6E-409C-BE32-E72D297353CC}">
              <c16:uniqueId val="{00000007-B00F-4BFF-B375-DACAF309DDE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5.78</c:v>
                </c:pt>
                <c:pt idx="2">
                  <c:v>#N/A</c:v>
                </c:pt>
                <c:pt idx="3">
                  <c:v>7.08</c:v>
                </c:pt>
                <c:pt idx="4">
                  <c:v>#N/A</c:v>
                </c:pt>
                <c:pt idx="5">
                  <c:v>7.08</c:v>
                </c:pt>
                <c:pt idx="6">
                  <c:v>#N/A</c:v>
                </c:pt>
                <c:pt idx="7">
                  <c:v>9.23</c:v>
                </c:pt>
                <c:pt idx="8">
                  <c:v>#N/A</c:v>
                </c:pt>
                <c:pt idx="9">
                  <c:v>8.07</c:v>
                </c:pt>
              </c:numCache>
            </c:numRef>
          </c:val>
          <c:extLst>
            <c:ext xmlns:c16="http://schemas.microsoft.com/office/drawing/2014/chart" uri="{C3380CC4-5D6E-409C-BE32-E72D297353CC}">
              <c16:uniqueId val="{00000008-B00F-4BFF-B375-DACAF309DDE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9.77</c:v>
                </c:pt>
                <c:pt idx="2">
                  <c:v>#N/A</c:v>
                </c:pt>
                <c:pt idx="3">
                  <c:v>9.68</c:v>
                </c:pt>
                <c:pt idx="4">
                  <c:v>#N/A</c:v>
                </c:pt>
                <c:pt idx="5">
                  <c:v>9.68</c:v>
                </c:pt>
                <c:pt idx="6">
                  <c:v>#N/A</c:v>
                </c:pt>
                <c:pt idx="7">
                  <c:v>9.5</c:v>
                </c:pt>
                <c:pt idx="8">
                  <c:v>#N/A</c:v>
                </c:pt>
                <c:pt idx="9">
                  <c:v>8.85</c:v>
                </c:pt>
              </c:numCache>
            </c:numRef>
          </c:val>
          <c:extLst>
            <c:ext xmlns:c16="http://schemas.microsoft.com/office/drawing/2014/chart" uri="{C3380CC4-5D6E-409C-BE32-E72D297353CC}">
              <c16:uniqueId val="{00000009-B00F-4BFF-B375-DACAF309DD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1894</c:v>
                </c:pt>
                <c:pt idx="5">
                  <c:v>1864</c:v>
                </c:pt>
                <c:pt idx="8">
                  <c:v>1818</c:v>
                </c:pt>
                <c:pt idx="11">
                  <c:v>1753</c:v>
                </c:pt>
                <c:pt idx="14">
                  <c:v>1683</c:v>
                </c:pt>
              </c:numCache>
            </c:numRef>
          </c:val>
          <c:extLst>
            <c:ext xmlns:c16="http://schemas.microsoft.com/office/drawing/2014/chart" uri="{C3380CC4-5D6E-409C-BE32-E72D297353CC}">
              <c16:uniqueId val="{00000000-928D-429B-833F-62F7F08113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28D-429B-833F-62F7F08113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28D-429B-833F-62F7F08113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47</c:v>
                </c:pt>
                <c:pt idx="3">
                  <c:v>42</c:v>
                </c:pt>
                <c:pt idx="6">
                  <c:v>40</c:v>
                </c:pt>
                <c:pt idx="9">
                  <c:v>45</c:v>
                </c:pt>
                <c:pt idx="12">
                  <c:v>48</c:v>
                </c:pt>
              </c:numCache>
            </c:numRef>
          </c:val>
          <c:extLst>
            <c:ext xmlns:c16="http://schemas.microsoft.com/office/drawing/2014/chart" uri="{C3380CC4-5D6E-409C-BE32-E72D297353CC}">
              <c16:uniqueId val="{00000003-928D-429B-833F-62F7F08113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576</c:v>
                </c:pt>
                <c:pt idx="3">
                  <c:v>556</c:v>
                </c:pt>
                <c:pt idx="6">
                  <c:v>562</c:v>
                </c:pt>
                <c:pt idx="9">
                  <c:v>524</c:v>
                </c:pt>
                <c:pt idx="12">
                  <c:v>505</c:v>
                </c:pt>
              </c:numCache>
            </c:numRef>
          </c:val>
          <c:extLst>
            <c:ext xmlns:c16="http://schemas.microsoft.com/office/drawing/2014/chart" uri="{C3380CC4-5D6E-409C-BE32-E72D297353CC}">
              <c16:uniqueId val="{00000004-928D-429B-833F-62F7F08113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5-928D-429B-833F-62F7F08113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8D-429B-833F-62F7F08113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2255</c:v>
                </c:pt>
                <c:pt idx="3">
                  <c:v>2267</c:v>
                </c:pt>
                <c:pt idx="6">
                  <c:v>2221</c:v>
                </c:pt>
                <c:pt idx="9">
                  <c:v>2365</c:v>
                </c:pt>
                <c:pt idx="12">
                  <c:v>2447</c:v>
                </c:pt>
              </c:numCache>
            </c:numRef>
          </c:val>
          <c:extLst>
            <c:ext xmlns:c16="http://schemas.microsoft.com/office/drawing/2014/chart" uri="{C3380CC4-5D6E-409C-BE32-E72D297353CC}">
              <c16:uniqueId val="{00000007-928D-429B-833F-62F7F08113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991</c:v>
                </c:pt>
                <c:pt idx="2">
                  <c:v>#N/A</c:v>
                </c:pt>
                <c:pt idx="3">
                  <c:v>#N/A</c:v>
                </c:pt>
                <c:pt idx="4">
                  <c:v>1008</c:v>
                </c:pt>
                <c:pt idx="5">
                  <c:v>#N/A</c:v>
                </c:pt>
                <c:pt idx="6">
                  <c:v>#N/A</c:v>
                </c:pt>
                <c:pt idx="7">
                  <c:v>1012</c:v>
                </c:pt>
                <c:pt idx="8">
                  <c:v>#N/A</c:v>
                </c:pt>
                <c:pt idx="9">
                  <c:v>#N/A</c:v>
                </c:pt>
                <c:pt idx="10">
                  <c:v>1188</c:v>
                </c:pt>
                <c:pt idx="11">
                  <c:v>#N/A</c:v>
                </c:pt>
                <c:pt idx="12">
                  <c:v>#N/A</c:v>
                </c:pt>
                <c:pt idx="13">
                  <c:v>1324</c:v>
                </c:pt>
                <c:pt idx="14">
                  <c:v>#N/A</c:v>
                </c:pt>
              </c:numCache>
            </c:numRef>
          </c:val>
          <c:smooth val="0"/>
          <c:extLst>
            <c:ext xmlns:c16="http://schemas.microsoft.com/office/drawing/2014/chart" uri="{C3380CC4-5D6E-409C-BE32-E72D297353CC}">
              <c16:uniqueId val="{00000008-928D-429B-833F-62F7F08113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19416</c:v>
                </c:pt>
                <c:pt idx="5">
                  <c:v>20021</c:v>
                </c:pt>
                <c:pt idx="8">
                  <c:v>20670</c:v>
                </c:pt>
                <c:pt idx="11">
                  <c:v>19777</c:v>
                </c:pt>
                <c:pt idx="14">
                  <c:v>18978</c:v>
                </c:pt>
              </c:numCache>
            </c:numRef>
          </c:val>
          <c:extLst>
            <c:ext xmlns:c16="http://schemas.microsoft.com/office/drawing/2014/chart" uri="{C3380CC4-5D6E-409C-BE32-E72D297353CC}">
              <c16:uniqueId val="{00000000-0F51-4BF4-807F-6C2C749906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413</c:v>
                </c:pt>
                <c:pt idx="5">
                  <c:v>338</c:v>
                </c:pt>
                <c:pt idx="8">
                  <c:v>258</c:v>
                </c:pt>
                <c:pt idx="11">
                  <c:v>210</c:v>
                </c:pt>
                <c:pt idx="14">
                  <c:v>181</c:v>
                </c:pt>
              </c:numCache>
            </c:numRef>
          </c:val>
          <c:extLst>
            <c:ext xmlns:c16="http://schemas.microsoft.com/office/drawing/2014/chart" uri="{C3380CC4-5D6E-409C-BE32-E72D297353CC}">
              <c16:uniqueId val="{00000001-0F51-4BF4-807F-6C2C749906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15361</c:v>
                </c:pt>
                <c:pt idx="5">
                  <c:v>15345</c:v>
                </c:pt>
                <c:pt idx="8">
                  <c:v>15732</c:v>
                </c:pt>
                <c:pt idx="11">
                  <c:v>15590</c:v>
                </c:pt>
                <c:pt idx="14">
                  <c:v>15208</c:v>
                </c:pt>
              </c:numCache>
            </c:numRef>
          </c:val>
          <c:extLst>
            <c:ext xmlns:c16="http://schemas.microsoft.com/office/drawing/2014/chart" uri="{C3380CC4-5D6E-409C-BE32-E72D297353CC}">
              <c16:uniqueId val="{00000002-0F51-4BF4-807F-6C2C749906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51-4BF4-807F-6C2C749906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51-4BF4-807F-6C2C749906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c:v>
                </c:pt>
                <c:pt idx="3">
                  <c:v>4</c:v>
                </c:pt>
                <c:pt idx="6">
                  <c:v>3</c:v>
                </c:pt>
                <c:pt idx="9">
                  <c:v>3</c:v>
                </c:pt>
                <c:pt idx="12">
                  <c:v>0</c:v>
                </c:pt>
              </c:numCache>
            </c:numRef>
          </c:val>
          <c:extLst>
            <c:ext xmlns:c16="http://schemas.microsoft.com/office/drawing/2014/chart" uri="{C3380CC4-5D6E-409C-BE32-E72D297353CC}">
              <c16:uniqueId val="{00000005-0F51-4BF4-807F-6C2C749906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3597</c:v>
                </c:pt>
                <c:pt idx="3">
                  <c:v>3275</c:v>
                </c:pt>
                <c:pt idx="6">
                  <c:v>3358</c:v>
                </c:pt>
                <c:pt idx="9">
                  <c:v>3285</c:v>
                </c:pt>
                <c:pt idx="12">
                  <c:v>3295</c:v>
                </c:pt>
              </c:numCache>
            </c:numRef>
          </c:val>
          <c:extLst>
            <c:ext xmlns:c16="http://schemas.microsoft.com/office/drawing/2014/chart" uri="{C3380CC4-5D6E-409C-BE32-E72D297353CC}">
              <c16:uniqueId val="{00000006-0F51-4BF4-807F-6C2C749906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227</c:v>
                </c:pt>
                <c:pt idx="3">
                  <c:v>199</c:v>
                </c:pt>
                <c:pt idx="6">
                  <c:v>194</c:v>
                </c:pt>
                <c:pt idx="9">
                  <c:v>157</c:v>
                </c:pt>
                <c:pt idx="12">
                  <c:v>275</c:v>
                </c:pt>
              </c:numCache>
            </c:numRef>
          </c:val>
          <c:extLst>
            <c:ext xmlns:c16="http://schemas.microsoft.com/office/drawing/2014/chart" uri="{C3380CC4-5D6E-409C-BE32-E72D297353CC}">
              <c16:uniqueId val="{00000007-0F51-4BF4-807F-6C2C749906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8351</c:v>
                </c:pt>
                <c:pt idx="3">
                  <c:v>8355</c:v>
                </c:pt>
                <c:pt idx="6">
                  <c:v>8283</c:v>
                </c:pt>
                <c:pt idx="9">
                  <c:v>7827</c:v>
                </c:pt>
                <c:pt idx="12">
                  <c:v>7398</c:v>
                </c:pt>
              </c:numCache>
            </c:numRef>
          </c:val>
          <c:extLst>
            <c:ext xmlns:c16="http://schemas.microsoft.com/office/drawing/2014/chart" uri="{C3380CC4-5D6E-409C-BE32-E72D297353CC}">
              <c16:uniqueId val="{00000008-0F51-4BF4-807F-6C2C749906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F51-4BF4-807F-6C2C749906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21513</c:v>
                </c:pt>
                <c:pt idx="3">
                  <c:v>22508</c:v>
                </c:pt>
                <c:pt idx="6">
                  <c:v>23333</c:v>
                </c:pt>
                <c:pt idx="9">
                  <c:v>22317</c:v>
                </c:pt>
                <c:pt idx="12">
                  <c:v>21430</c:v>
                </c:pt>
              </c:numCache>
            </c:numRef>
          </c:val>
          <c:extLst>
            <c:ext xmlns:c16="http://schemas.microsoft.com/office/drawing/2014/chart" uri="{C3380CC4-5D6E-409C-BE32-E72D297353CC}">
              <c16:uniqueId val="{0000000A-0F51-4BF4-807F-6C2C749906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F51-4BF4-807F-6C2C749906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4761</c:v>
                </c:pt>
                <c:pt idx="1">
                  <c:v>4463</c:v>
                </c:pt>
                <c:pt idx="2">
                  <c:v>4074</c:v>
                </c:pt>
              </c:numCache>
            </c:numRef>
          </c:val>
          <c:extLst>
            <c:ext xmlns:c16="http://schemas.microsoft.com/office/drawing/2014/chart" uri="{C3380CC4-5D6E-409C-BE32-E72D297353CC}">
              <c16:uniqueId val="{00000000-5521-4610-AF66-85C36280FD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1453</c:v>
                </c:pt>
                <c:pt idx="1">
                  <c:v>1523</c:v>
                </c:pt>
                <c:pt idx="2">
                  <c:v>1582</c:v>
                </c:pt>
              </c:numCache>
            </c:numRef>
          </c:val>
          <c:extLst>
            <c:ext xmlns:c16="http://schemas.microsoft.com/office/drawing/2014/chart" uri="{C3380CC4-5D6E-409C-BE32-E72D297353CC}">
              <c16:uniqueId val="{00000001-5521-4610-AF66-85C36280FD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10437</c:v>
                </c:pt>
                <c:pt idx="1">
                  <c:v>10258</c:v>
                </c:pt>
                <c:pt idx="2">
                  <c:v>10423</c:v>
                </c:pt>
              </c:numCache>
            </c:numRef>
          </c:val>
          <c:extLst>
            <c:ext xmlns:c16="http://schemas.microsoft.com/office/drawing/2014/chart" uri="{C3380CC4-5D6E-409C-BE32-E72D297353CC}">
              <c16:uniqueId val="{00000002-5521-4610-AF66-85C36280FD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{5EAE916B-6CE5-4A7E-9BB8-BF9189ED22C7}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109-4786-9740-635C854C05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{5C026020-B996-4FDE-BA20-EC73E50831BA}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09-4786-9740-635C854C05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{9F81F08D-318E-4A3D-8068-63FFC785DE0E}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09-4786-9740-635C854C05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{934B6203-08BF-4406-9794-E7CCD40A87A4}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09-4786-9740-635C854C05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{0D484C13-E851-4182-83E1-105E4FAFAFA7}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09-4786-9740-635C854C059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{C46DC31A-03C4-4817-92AF-E619A27FA69A}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109-4786-9740-635C854C059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{955A8FFD-5A99-40C7-BB16-220F755374BF}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109-4786-9740-635C854C059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{93724A05-58BA-4BBD-BF24-8FAFEE352E48}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109-4786-9740-635C854C059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{BACDD39C-13E4-46E4-98B1-40E066CF7AE4}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109-4786-9740-635C854C05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53.4</c:v>
                </c:pt>
                <c:pt idx="8">
                  <c:v>56.4</c:v>
                </c:pt>
                <c:pt idx="16">
                  <c:v>54.8</c:v>
                </c:pt>
                <c:pt idx="24">
                  <c:v>56.6</c:v>
                </c:pt>
                <c:pt idx="32">
                  <c:v>57.6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109-4786-9740-635C854C059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{BD22E9F7-7F9C-417A-9F5B-ED45B3D96E45}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109-4786-9740-635C854C059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{9CDFFDC6-DE79-4872-9405-1A8C5636B8F8}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09-4786-9740-635C854C05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{E54E5C2F-74E5-4A6D-9FFD-2432FDC00B3D}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09-4786-9740-635C854C05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{6ACC2950-2646-4407-AE7A-EBFC1AE6807E}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09-4786-9740-635C854C05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{FA436418-786E-4D96-9149-387126241750}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09-4786-9740-635C854C059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{E68F115E-434E-44BC-BB24-74C6C7223E9F}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109-4786-9740-635C854C059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{39D5FCE5-E9A7-4FA9-B71E-43CA6634DF61}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109-4786-9740-635C854C059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{F19D3573-5228-4744-9C25-C9EA5FFF167D}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109-4786-9740-635C854C059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{C2ADD9FC-B4FA-4550-8555-8B849F178D32}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109-4786-9740-635C854C05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61.5</c:v>
                </c:pt>
                <c:pt idx="24">
                  <c:v>62.3</c:v>
                </c:pt>
                <c:pt idx="32">
                  <c:v>63.5</c:v>
                </c:pt>
              </c:numCache>
            </c:numRef>
          </c:xVal>
          <c:yVal>
            <c:numRef>
              <c:f>公会計指標分析・財政指標組合せ分析表!$BP$55:$DC$55</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C109-4786-9740-635C854C0591}"/>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{11A8A25D-D877-4B4F-AF09-262248344329}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759-47A0-913D-792084A530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{B104091C-CB2B-4340-B6FF-FEBB1345EC95}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59-47A0-913D-792084A530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{122F4E74-94EE-4972-AA62-BE7FC7D0A889}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59-47A0-913D-792084A530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{240FBABD-ABF5-464D-BDB7-0676EA993DD4}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59-47A0-913D-792084A530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{C8FD03A5-8398-43D5-B10F-637DC1191F89}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59-47A0-913D-792084A530D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{AE992384-3345-459D-8570-156D7528F0C8}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759-47A0-913D-792084A530D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{2168BFBF-A878-4356-8DA6-9F5DA4EBD43F}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759-47A0-913D-792084A530D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{A27622B1-3A07-458C-9BBC-98C172685E72}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759-47A0-913D-792084A530D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{78393BE9-B46D-4F72-861F-D073261A4D12}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759-47A0-913D-792084A530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8.6999999999999993</c:v>
                </c:pt>
                <c:pt idx="16">
                  <c:v>8.6</c:v>
                </c:pt>
                <c:pt idx="24">
                  <c:v>9.1</c:v>
                </c:pt>
                <c:pt idx="32">
                  <c:v>9.9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759-47A0-913D-792084A530D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{9D823127-1A32-48A5-AF3B-C1D701F4F37E}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759-47A0-913D-792084A530D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{B57D1D3A-27A3-4DCC-B4F8-72501E278B8F}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59-47A0-913D-792084A530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{24AC554F-14FA-4696-93C6-7DDC6E48B075}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59-47A0-913D-792084A530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{EC07C8C3-3592-497A-923E-89EF88A3EF65}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59-47A0-913D-792084A530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{402CF672-F002-4AEB-978B-32BC4BD18415}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59-47A0-913D-792084A530D7}"/>
                </c:ext>
              </c:extLst>
            </c:dLbl>
            <c:dLbl>
              <c:idx val="8"/>
              <c:layout>
                <c:manualLayout>
                  <c:x val="-4.4905057365901106E-2"/>
                  <c:y val="-5.907876323628833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{99F5036F-5F4C-45FC-B183-E067DB044AC4}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759-47A0-913D-792084A530D7}"/>
                </c:ext>
              </c:extLst>
            </c:dLbl>
            <c:dLbl>
              <c:idx val="16"/>
              <c:layout>
                <c:manualLayout>
                  <c:x val="-1.8235628084249993E-2"/>
                  <c:y val="-6.575453093929964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{A2059F32-E255-4CCE-9F88-0DEB3C39B0D2}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759-47A0-913D-792084A530D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{B5501528-5770-4ECD-9F60-FBA6A240EFC7}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759-47A0-913D-792084A530D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{EA551F87-4A1E-4D6F-9169-32AF19BD84D4}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759-47A0-913D-792084A530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8.4</c:v>
                </c:pt>
                <c:pt idx="24">
                  <c:v>8.4</c:v>
                </c:pt>
                <c:pt idx="32">
                  <c:v>8.6</c:v>
                </c:pt>
              </c:numCache>
            </c:numRef>
          </c:xVal>
          <c:yVal>
            <c:numRef>
              <c:f>公会計指標分析・財政指標組合せ分析表!$BP$77:$DC$77</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D759-47A0-913D-792084A530D7}"/>
            </c:ext>
          </c:extLst>
        </c:ser>
        <c:dLbls>
          <c:showLegendKey val="0"/>
          <c:showVal val="1"/>
          <c:showCatName val="0"/>
          <c:showSerName val="0"/>
          <c:showPercent val="0"/>
          <c:showBubbleSize val="0"/>
        </c:dLbls>
        <c:axId val="84219776"/>
        <c:axId val="84234240"/>
      </c:scatterChart>
      <c:valAx>
        <c:axId val="84219776"/>
        <c:scaling>
          <c:orientation val="maxMin"/>
          <c:max val="8.6999999999999993"/>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茨城県鉾田市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分子全体として前年度比</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36</a:t>
          </a:r>
          <a:r>
            <a:rPr kumimoji="1" lang="ja-JP" altLang="en-US" sz="1200">
              <a:latin typeface="ＭＳ ゴシック" pitchFamily="49" charset="-128"/>
              <a:ea typeface="ＭＳ ゴシック" pitchFamily="49" charset="-128"/>
            </a:rPr>
            <a:t>百万円の増加となっており、主な増加要因としては一般会計における令和元年度～令和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年度債の据置期間終了に伴い元利償還金が前年度比</a:t>
          </a:r>
          <a:r>
            <a:rPr kumimoji="1" lang="en-US" altLang="ja-JP" sz="1200">
              <a:latin typeface="ＭＳ ゴシック" pitchFamily="49" charset="-128"/>
              <a:ea typeface="ＭＳ ゴシック" pitchFamily="49" charset="-128"/>
            </a:rPr>
            <a:t>82</a:t>
          </a:r>
          <a:r>
            <a:rPr kumimoji="1" lang="ja-JP" altLang="en-US" sz="1200">
              <a:latin typeface="ＭＳ ゴシック" pitchFamily="49" charset="-128"/>
              <a:ea typeface="ＭＳ ゴシック" pitchFamily="49" charset="-128"/>
            </a:rPr>
            <a:t>百万円増加となったことや算入公債費等が新市町村づくり支援事業費補助金、合併特例債償還費の減少等により前年度比</a:t>
          </a:r>
          <a:r>
            <a:rPr kumimoji="1" lang="en-US" altLang="ja-JP" sz="1200">
              <a:latin typeface="ＭＳ ゴシック" pitchFamily="49" charset="-128"/>
              <a:ea typeface="ＭＳ ゴシック" pitchFamily="49" charset="-128"/>
            </a:rPr>
            <a:t>70</a:t>
          </a:r>
          <a:r>
            <a:rPr kumimoji="1" lang="ja-JP" altLang="en-US" sz="1200">
              <a:latin typeface="ＭＳ ゴシック" pitchFamily="49" charset="-128"/>
              <a:ea typeface="ＭＳ ゴシック" pitchFamily="49" charset="-128"/>
            </a:rPr>
            <a:t>百万円減少となったことが挙げられる。</a:t>
          </a:r>
        </a:p>
        <a:p>
          <a:r>
            <a:rPr kumimoji="1" lang="ja-JP" altLang="en-US" sz="1200">
              <a:latin typeface="ＭＳ ゴシック" pitchFamily="49" charset="-128"/>
              <a:ea typeface="ＭＳ ゴシック" pitchFamily="49" charset="-128"/>
            </a:rPr>
            <a:t>　今後も大規模な施設整備が続き、公債費については増加していくことが見込まれることから、起債充当事業の絞り込みや低利資金の活用を図るとともに単年度負担に配慮した借入等を行い財政負担の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現在、満期一括償還地方債は活用していない。</a:t>
          </a:r>
          <a:endParaRPr kumimoji="1" lang="en-US" altLang="ja-JP"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茨城県鉾田市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将来負担額が</a:t>
          </a:r>
          <a:r>
            <a:rPr kumimoji="1" lang="en-US" altLang="ja-JP" sz="1100">
              <a:latin typeface="ＭＳ ゴシック" pitchFamily="49" charset="-128"/>
              <a:ea typeface="ＭＳ ゴシック" pitchFamily="49" charset="-128"/>
            </a:rPr>
            <a:t>11</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91</a:t>
          </a:r>
          <a:r>
            <a:rPr kumimoji="1" lang="ja-JP" altLang="en-US" sz="1100">
              <a:latin typeface="ＭＳ ゴシック" pitchFamily="49" charset="-128"/>
              <a:ea typeface="ＭＳ ゴシック" pitchFamily="49" charset="-128"/>
            </a:rPr>
            <a:t>百万円の減少となったものの、充当可能財源等がそれを上回る</a:t>
          </a: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百万円の減少となったことにより、将来負担比率の分子については前年度比</a:t>
          </a:r>
          <a:r>
            <a:rPr kumimoji="1" lang="en-US" altLang="ja-JP" sz="1100">
              <a:latin typeface="ＭＳ ゴシック" pitchFamily="49" charset="-128"/>
              <a:ea typeface="ＭＳ ゴシック" pitchFamily="49" charset="-128"/>
            </a:rPr>
            <a:t>19</a:t>
          </a:r>
          <a:r>
            <a:rPr kumimoji="1" lang="ja-JP" altLang="en-US" sz="1100">
              <a:latin typeface="ＭＳ ゴシック" pitchFamily="49" charset="-128"/>
              <a:ea typeface="ＭＳ ゴシック" pitchFamily="49" charset="-128"/>
            </a:rPr>
            <a:t>百万円の増加となった。</a:t>
          </a:r>
        </a:p>
        <a:p>
          <a:r>
            <a:rPr kumimoji="1" lang="ja-JP" altLang="en-US" sz="1100">
              <a:latin typeface="ＭＳ ゴシック" pitchFamily="49" charset="-128"/>
              <a:ea typeface="ＭＳ ゴシック" pitchFamily="49" charset="-128"/>
            </a:rPr>
            <a:t>　将来負担額が減少した主な要因として、元金償還額が新規起債額を大きく上回ったことで一般会計等に係る地方債の現在高が</a:t>
          </a:r>
          <a:r>
            <a:rPr kumimoji="1" lang="en-US" altLang="ja-JP" sz="1100">
              <a:latin typeface="ＭＳ ゴシック" pitchFamily="49" charset="-128"/>
              <a:ea typeface="ＭＳ ゴシック" pitchFamily="49" charset="-128"/>
            </a:rPr>
            <a:t>8</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87</a:t>
          </a:r>
          <a:r>
            <a:rPr kumimoji="1" lang="ja-JP" altLang="en-US" sz="1100">
              <a:latin typeface="ＭＳ ゴシック" pitchFamily="49" charset="-128"/>
              <a:ea typeface="ＭＳ ゴシック" pitchFamily="49" charset="-128"/>
            </a:rPr>
            <a:t>百万円の減少となったことや、水道事業会計、農業集落排水事業特別会計において企業債の元金償還が進んだことにより公営企業債等繰入見込額が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百万円の減少となったことが挙げられる。</a:t>
          </a:r>
        </a:p>
        <a:p>
          <a:r>
            <a:rPr kumimoji="1" lang="ja-JP" altLang="en-US" sz="1100">
              <a:latin typeface="ＭＳ ゴシック" pitchFamily="49" charset="-128"/>
              <a:ea typeface="ＭＳ ゴシック" pitchFamily="49" charset="-128"/>
            </a:rPr>
            <a:t>　また、充当可能財源等については、財政調整基金取り崩し等により充当可能基金が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82</a:t>
          </a:r>
          <a:r>
            <a:rPr kumimoji="1" lang="ja-JP" altLang="en-US" sz="1100">
              <a:latin typeface="ＭＳ ゴシック" pitchFamily="49" charset="-128"/>
              <a:ea typeface="ＭＳ ゴシック" pitchFamily="49" charset="-128"/>
            </a:rPr>
            <a:t>百万円の減少、基準財政需要額算入見込額等が臨時財政対策債、合併特例債等の一部算入終了により</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99</a:t>
          </a:r>
          <a:r>
            <a:rPr kumimoji="1" lang="ja-JP" altLang="en-US" sz="1100">
              <a:latin typeface="ＭＳ ゴシック" pitchFamily="49" charset="-128"/>
              <a:ea typeface="ＭＳ ゴシック" pitchFamily="49" charset="-128"/>
            </a:rPr>
            <a:t>百万円の減少となった。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結果として、将来負担額よりも充当可能財源等が上回り、将来負担比率の分子が負数となることから、将来負担比率は</a:t>
          </a:r>
          <a:r>
            <a:rPr kumimoji="1" lang="en-US" altLang="ja-JP" sz="1100">
              <a:latin typeface="ＭＳ ゴシック" pitchFamily="49" charset="-128"/>
              <a:ea typeface="ＭＳ ゴシック" pitchFamily="49" charset="-128"/>
            </a:rPr>
            <a:t>0</a:t>
          </a:r>
          <a:r>
            <a:rPr kumimoji="1" lang="ja-JP" altLang="en-US" sz="1100">
              <a:latin typeface="ＭＳ ゴシック" pitchFamily="49" charset="-128"/>
              <a:ea typeface="ＭＳ ゴシック" pitchFamily="49" charset="-128"/>
            </a:rPr>
            <a:t>を維持している。</a:t>
          </a:r>
        </a:p>
        <a:p>
          <a:r>
            <a:rPr kumimoji="1" lang="ja-JP" altLang="en-US" sz="1100">
              <a:latin typeface="ＭＳ ゴシック" pitchFamily="49" charset="-128"/>
              <a:ea typeface="ＭＳ ゴシック" pitchFamily="49" charset="-128"/>
            </a:rPr>
            <a:t>　交付税措置率の高い地方債を有効に活用すれば将来負担比率が大幅に悪化することはないものの、今後も大規模な施設整備が続くことから地方債残高は増加し、一方で充当可能財源である基金は年々減少し将来負担額は増加していくことが懸念される。将来世代への負担を可能な限り軽減できるよう計画的に事業を実施し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茨城県鉾田市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百万円の減少となった。令和５年度においては、減債基金が決算剰余金の積立等により前年度比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百万円の増加となったものの、財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政調整基金が大雨及び台風災害に伴う災害復旧事業や物価高騰対策事業等への対応のため取り崩しを行ったことにより前年度比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百万円の減少となったこと、ふるさと創生事業基金が芸術文化創造事業や子供の輝く未来創造事業等のため取り崩しを行ったことにより前年度比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百万円の減少となったことが減少の主な要因として挙げられる。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特定目的基金全体では、前述の公共施設整備基金の増加、ふるさと創生事業基金の減少のほか、子育て支援基金が医療福祉単独事業等への充当により前年度比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百万円の減少、地域雇用創出推進基金が人事管理事業等への充当により前年度比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これまで、合併特例期間の終了や老朽化が進む公共施設、災害や感染症への対応等を中心に基金の積立を行ってきた。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視点からは、統合小学校等の大規模な施設整備が続くため「公共施設整備基金」や「減債基金」などハード事業実施に関連する経費への備えが中心となる見込みではあるが、今後、少子高齢化に伴う社会保障費の増加や人口減少問題、デジタル需要への対応などソフト事業への備えも必要となってくることから、中長期的な視点で基金を積み立て有効活用を図る必要が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地域づくり基金：市民の連携の強化及び豊かな地域づくりを推進するための経費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ふるさと創生事業基金：本市の歴史、伝統、文化、風土を生かした住民の創意工夫による個性豊かなふるさとづくりに要する経費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子育て支援基金：安心して子供を産み子育てができるよう、子育て世帯の経済的軽減を図るための経費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地域雇用創出推進基金：地域の雇用創出を図るとともに、生活者の暮らしの安心や地域の底力の発揮等に向けた事業に要する経費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公共施設整備基金：ごみ処理施設、し尿処理施設の修繕等の財源として活用したため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百万円を取り崩したが、決算剰余金と利子分の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積立を行い前年度比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地域づくり基金：取り崩し及び積立は無かったことから前年度同額となった。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ふるさと創生事業基金：芸術文化創造事業や子供の輝く未来創造事業等の財源として活用したため前年度比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子育て支援基金：医療福祉単独事業や多子世帯保育料軽減事業等の財源として活用したため前年度比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地域雇用創出推進基金：人事管理事業や職業相談室管理運営事業の財源として活用したため前年度比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公共施設整備基金：令和２年度に策定した個別施設計画によると、公共施設の修繕・更新について令和２年度から令和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億円の費用が必要とされている。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計画的な施設マネジメントを推進するとともに財源不足に対応できるよう引き続き重点的に積立を行っていく。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子育て支援基金：子育て世帯の経済的負担軽減を図るための経費として活用しているが、年々減少傾向となっている。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今後、少子高齢化や人口減少問題に対応するための施策がこれまで以上に必要となることが想定されることから、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収支のバランスを考慮しつつ、必要な事業への活用を行っていく。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これまで、普通交付税の合併算定替縮減分として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決算剰余金の一部と利子分の積立により財政調整基金の積立を行ってきたが、令和元年度以降、災害や感染症への対応等により減少傾向となっている。令和５年度においては大雨及び台風災害に伴う災害復旧事業や物価高騰対策事業等に対応するため取り崩しを行っ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段階的縮減期間による一般財源の減少等に対応できるようこれまで積立を行ってきたが、公共施設の整備やデジタル需要への対応等、新たな財政需要への対応も必要となることから、災害や感染症対応等への突発的な資金需要への対応分については留保しつつも、特定の目的に対応できる基金への積立にシフトしていくような運用・管理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令和５年度においては、利子積立のほか近年実施したハード整備に伴う公債費の増加に備え決算剰余金を積み立てたことにより前年度比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これまで交付税措置率の高い地方債を活用してきたことにより、地方債現在高（約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億円）のうち約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億円）が交付税措置の対象となっているが、残る約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億円）については市の負担による償還が必要なことから、市負担分約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D5138BE-038B-4548-90BE-FFC6AC7427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C6A801A-3152-468F-A1A7-2557454704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58F09F8-555C-4776-B4C2-BE0DC33050C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F8BF76E-0DE9-4C04-B030-D23FFC9E322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E165032-D5B2-4E2E-AD07-FDEF70BD81D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30C0537-99C6-48C6-840E-45B936ABE63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7E0FCE0-7771-46FE-B65D-0B955633802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7814339-E9CB-47FE-A34D-DF7AB4B4C70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2661237-A7CE-4D37-ACF9-C166DF9014C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B35B464-D758-4E52-BA51-9FC3490964A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4FF5107-31AD-4FB5-8654-A6C9F698404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F8E06FF-430E-4CB0-85ED-9FF53B3E928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6AC265B-7765-4BB8-A0C0-C9DB0DA41A0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A54EB8E-D49B-4CDE-B9D3-B1F80D179B4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59D9A10-DD65-459D-A5EA-E7362B41D90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D41A730-F209-48A2-AFED-972ED5F53FF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茨城県鉾田市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DF325F7-5346-4AC8-9BE7-05F5DC55DAF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BE5F218-4D01-46A5-B4A9-98719A69F64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0F396C4-947E-4CF5-967C-FA30A673F4C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E3EE758-7CBD-48AB-A4A0-6D50471307B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50AE48A-2318-425E-B6C2-ABE56A93755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724FB9D-F132-429B-A344-80838B344AD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47,018
43,256
207.60
25,148,846
23,848,393
1,084,677
13,431,843
21,430,172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CEEF1A7-72B3-4FC1-BA33-F4A1E720975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55DE6F0-4FCE-46AC-9436-944B298286A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ED1BACB-E747-4923-93D4-E030974F1D6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1560CD2-D042-44D5-9D6A-ED547531F2A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950F09F-7851-44FC-B791-A54CE4D7E7F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27968D9-79A6-4AAE-B52D-344FAB74FBF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D7DF4BD-07F4-4F00-B0AC-56DB9E0191A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F6542C2-B8B8-4C49-B883-9974A094A4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CF71FE5-F95C-4B01-A3FD-07356FD6D4D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D407D0F-1283-4BAE-ADDF-AE6ADF854D8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57E377A-8077-4149-8F0F-243D257C4D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BDEE3DF-D4DA-4CAB-B7A1-D92FBC01B79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0014DAE-3182-4021-928D-94553E776C6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DDB5CFB-0082-4034-B9F2-C078F8B52B6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6BE8AF4-19E3-4467-9FE1-39BC71F99F2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210EBFA-6517-46B5-9453-9A2FF5E5EB7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425CB92-629A-4E84-AF44-63C9FBEC22E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9494126-52C1-4BBD-B655-146D96448FB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B15F206-DDFD-4CBF-9BD3-368567D9001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CBBE219-DE48-4B1D-8398-E97E1490CED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009CB84-587D-4084-80F0-7B896AB0746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5E7A856-E5D5-4156-BE93-D8AEC6C3299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EDB3751-E5DC-46E5-BD9D-1F688E15983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11BC2EB-1872-4D5B-8D77-040AB36B3D9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E58A04F-2C40-4289-85AD-77E58D1F03D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FAB4C2A-179B-4C56-84EC-CB135AC594D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C4BF20A-3498-4629-8641-117EFDA2B2F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49AD938-32B1-401E-99A3-F604BD45830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A2D6124-6883-4D6F-9944-2C0997D4A04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2261A63-1CCE-466F-91C0-2496B4E1CAA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BE6556E-02B5-489E-AF77-791F05AC0E9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41A6A4E-DA2D-4BBF-99E8-0956B4F3F79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C54BC23-0A30-472E-AF82-305326AFCA3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3AC512F-55F7-4E96-8A2C-2DBFDBED337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341960E-4299-4B54-AEEB-ECE367C218C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の増加となった。主な要因としては、減価償却による価値の減少（老朽化）分が資産の取得分を上回ったことによるものである。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下回っているが、これは近年進めている施設の集約化や長寿命化により減価償却率の増加を抑制できているためである。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今後も公共施設個別施設計画に基づき効率的な施設マネジメントに努めていく。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54ED8E2-8EFF-42ED-ADCB-67F8B8C550B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E7FC321-FF53-4470-8C8C-02CD4281EA8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054CD26-4505-4A7F-838E-216AA467963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21301FD3-81CF-4483-B8BA-DCACEC3B024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473586BE-EBDD-4CBA-8E97-E0A8EBD96B96}"/>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7C14661D-8E47-4A66-B4B4-AF0CF4092E9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5424E7A4-8146-4FB3-972C-2E71B5F5DF7E}"/>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AE7D30F9-29EE-4470-B3CF-3A9334D3689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C1ED6DC4-11F2-4D50-A538-A7D2E2A9603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85D9B0D5-D1AC-4107-BB7F-D183AEA076A1}"/>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988E3C0F-9394-428D-A4BB-C30534A90011}"/>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8F4E06E3-DDB5-4069-B1FA-C9542DB4126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F00C3672-26B3-4FAD-AF6F-A4128E8C238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706BDD1-9580-4D4F-A987-81F2025AED9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139827</xdr:rowOff>
    </xdr:to>
    <xdr:cxnSp macro="">
      <xdr:nvCxnSpPr>
        <xdr:cNvPr id="73" name="直線コネクタ 72">
          <a:extLst>
            <a:ext uri="{FF2B5EF4-FFF2-40B4-BE49-F238E27FC236}">
              <a16:creationId xmlns:a16="http://schemas.microsoft.com/office/drawing/2014/main" id="{18E9DC17-AE78-438F-8397-9BF9DCE2C3B8}"/>
            </a:ext>
          </a:extLst>
        </xdr:cNvPr>
        <xdr:cNvCxnSpPr/>
      </xdr:nvCxnSpPr>
      <xdr:spPr>
        <a:xfrm flipV="1">
          <a:off x="4760595" y="5566156"/>
          <a:ext cx="127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143654</xdr:rowOff>
    </xdr:from>
    <xdr:ext cx="405111" cy="259045"/>
    <xdr:sp macro="" textlink="">
      <xdr:nvSpPr>
        <xdr:cNvPr id="74" name="有形固定資産減価償却率最小値テキスト">
          <a:extLst>
            <a:ext uri="{FF2B5EF4-FFF2-40B4-BE49-F238E27FC236}">
              <a16:creationId xmlns:a16="http://schemas.microsoft.com/office/drawing/2014/main" id="{509A6D03-F240-4614-B8CD-71650A409098}"/>
            </a:ext>
          </a:extLst>
        </xdr:cNvPr>
        <xdr:cNvSpPr txBox="1"/>
      </xdr:nvSpPr>
      <xdr:spPr>
        <a:xfrm>
          <a:off x="4813300" y="674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139827</xdr:rowOff>
    </xdr:from>
    <xdr:to>
      <xdr:col>23</xdr:col>
      <xdr:colOff>174625</xdr:colOff>
      <xdr:row>34</xdr:row>
      <xdr:rowOff>139827</xdr:rowOff>
    </xdr:to>
    <xdr:cxnSp macro="">
      <xdr:nvCxnSpPr>
        <xdr:cNvPr id="75" name="直線コネクタ 74">
          <a:extLst>
            <a:ext uri="{FF2B5EF4-FFF2-40B4-BE49-F238E27FC236}">
              <a16:creationId xmlns:a16="http://schemas.microsoft.com/office/drawing/2014/main" id="{B30444BA-6A5B-420D-A208-0ED4706D7F76}"/>
            </a:ext>
          </a:extLst>
        </xdr:cNvPr>
        <xdr:cNvCxnSpPr/>
      </xdr:nvCxnSpPr>
      <xdr:spPr>
        <a:xfrm>
          <a:off x="4673600" y="674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76" name="有形固定資産減価償却率最大値テキスト">
          <a:extLst>
            <a:ext uri="{FF2B5EF4-FFF2-40B4-BE49-F238E27FC236}">
              <a16:creationId xmlns:a16="http://schemas.microsoft.com/office/drawing/2014/main" id="{FDFD2374-66D3-4B33-BF86-6484EEAF9D2C}"/>
            </a:ext>
          </a:extLst>
        </xdr:cNvPr>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77" name="直線コネクタ 76">
          <a:extLst>
            <a:ext uri="{FF2B5EF4-FFF2-40B4-BE49-F238E27FC236}">
              <a16:creationId xmlns:a16="http://schemas.microsoft.com/office/drawing/2014/main" id="{F3CB29FE-81E2-43B2-908B-445FD38EA768}"/>
            </a:ext>
          </a:extLst>
        </xdr:cNvPr>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69232</xdr:rowOff>
    </xdr:from>
    <xdr:ext cx="405111" cy="259045"/>
    <xdr:sp macro="" textlink="">
      <xdr:nvSpPr>
        <xdr:cNvPr id="78" name="有形固定資産減価償却率平均値テキスト">
          <a:extLst>
            <a:ext uri="{FF2B5EF4-FFF2-40B4-BE49-F238E27FC236}">
              <a16:creationId xmlns:a16="http://schemas.microsoft.com/office/drawing/2014/main" id="{855750A6-C57E-4C2A-A22C-719CF2CE5A8B}"/>
            </a:ext>
          </a:extLst>
        </xdr:cNvPr>
        <xdr:cNvSpPr txBox="1"/>
      </xdr:nvSpPr>
      <xdr:spPr>
        <a:xfrm>
          <a:off x="48133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79" name="フローチャート: 判断 78">
          <a:extLst>
            <a:ext uri="{FF2B5EF4-FFF2-40B4-BE49-F238E27FC236}">
              <a16:creationId xmlns:a16="http://schemas.microsoft.com/office/drawing/2014/main" id="{33BDD2AE-8FCC-472E-B872-B6200746EB86}"/>
            </a:ext>
          </a:extLst>
        </xdr:cNvPr>
        <xdr:cNvSpPr/>
      </xdr:nvSpPr>
      <xdr:spPr>
        <a:xfrm>
          <a:off x="4711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80" name="フローチャート: 判断 79">
          <a:extLst>
            <a:ext uri="{FF2B5EF4-FFF2-40B4-BE49-F238E27FC236}">
              <a16:creationId xmlns:a16="http://schemas.microsoft.com/office/drawing/2014/main" id="{2FC68341-2660-46AA-BCD6-64206CE91E30}"/>
            </a:ext>
          </a:extLst>
        </xdr:cNvPr>
        <xdr:cNvSpPr/>
      </xdr:nvSpPr>
      <xdr:spPr>
        <a:xfrm>
          <a:off x="4000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4445</xdr:rowOff>
    </xdr:from>
    <xdr:to>
      <xdr:col>15</xdr:col>
      <xdr:colOff>187325</xdr:colOff>
      <xdr:row>32</xdr:row>
      <xdr:rowOff>106045</xdr:rowOff>
    </xdr:to>
    <xdr:sp macro="" textlink="">
      <xdr:nvSpPr>
        <xdr:cNvPr id="81" name="フローチャート: 判断 80">
          <a:extLst>
            <a:ext uri="{FF2B5EF4-FFF2-40B4-BE49-F238E27FC236}">
              <a16:creationId xmlns:a16="http://schemas.microsoft.com/office/drawing/2014/main" id="{AAF0EEBF-9089-4A51-977A-C293281B1BA1}"/>
            </a:ext>
          </a:extLst>
        </xdr:cNvPr>
        <xdr:cNvSpPr/>
      </xdr:nvSpPr>
      <xdr:spPr>
        <a:xfrm>
          <a:off x="323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63627</xdr:rowOff>
    </xdr:from>
    <xdr:to>
      <xdr:col>11</xdr:col>
      <xdr:colOff>187325</xdr:colOff>
      <xdr:row>31</xdr:row>
      <xdr:rowOff>165227</xdr:rowOff>
    </xdr:to>
    <xdr:sp macro="" textlink="">
      <xdr:nvSpPr>
        <xdr:cNvPr id="82" name="フローチャート: 判断 81">
          <a:extLst>
            <a:ext uri="{FF2B5EF4-FFF2-40B4-BE49-F238E27FC236}">
              <a16:creationId xmlns:a16="http://schemas.microsoft.com/office/drawing/2014/main" id="{3AC498A0-892C-4F0E-99AD-61F3EF2B1954}"/>
            </a:ext>
          </a:extLst>
        </xdr:cNvPr>
        <xdr:cNvSpPr/>
      </xdr:nvSpPr>
      <xdr:spPr>
        <a:xfrm>
          <a:off x="2476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46355</xdr:rowOff>
    </xdr:from>
    <xdr:to>
      <xdr:col>7</xdr:col>
      <xdr:colOff>187325</xdr:colOff>
      <xdr:row>31</xdr:row>
      <xdr:rowOff>147955</xdr:rowOff>
    </xdr:to>
    <xdr:sp macro="" textlink="">
      <xdr:nvSpPr>
        <xdr:cNvPr id="83" name="フローチャート: 判断 82">
          <a:extLst>
            <a:ext uri="{FF2B5EF4-FFF2-40B4-BE49-F238E27FC236}">
              <a16:creationId xmlns:a16="http://schemas.microsoft.com/office/drawing/2014/main" id="{4CB69202-0412-4A47-BA9B-D9BF87EB68FC}"/>
            </a:ext>
          </a:extLst>
        </xdr:cNvPr>
        <xdr:cNvSpPr/>
      </xdr:nvSpPr>
      <xdr:spPr>
        <a:xfrm>
          <a:off x="1714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CB89998-A24F-446D-B5D8-4350113E18F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937262B-317C-4CC7-9524-1C092A486FA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FA5662F-CACD-4C66-AFC4-823537D581B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86553BD-F99F-4553-8723-913828F7AD7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5DB3166-D14E-4124-929B-85C970554EB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7493</xdr:rowOff>
    </xdr:from>
    <xdr:to>
      <xdr:col>23</xdr:col>
      <xdr:colOff>136525</xdr:colOff>
      <xdr:row>31</xdr:row>
      <xdr:rowOff>109093</xdr:rowOff>
    </xdr:to>
    <xdr:sp macro="" textlink="">
      <xdr:nvSpPr>
        <xdr:cNvPr id="89" name="楕円 88">
          <a:extLst>
            <a:ext uri="{FF2B5EF4-FFF2-40B4-BE49-F238E27FC236}">
              <a16:creationId xmlns:a16="http://schemas.microsoft.com/office/drawing/2014/main" id="{1DE51967-3E2B-4554-A57E-89C1402BCB21}"/>
            </a:ext>
          </a:extLst>
        </xdr:cNvPr>
        <xdr:cNvSpPr/>
      </xdr:nvSpPr>
      <xdr:spPr>
        <a:xfrm>
          <a:off x="4711700" y="60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30370</xdr:rowOff>
    </xdr:from>
    <xdr:ext cx="405111" cy="259045"/>
    <xdr:sp macro="" textlink="">
      <xdr:nvSpPr>
        <xdr:cNvPr id="90" name="有形固定資産減価償却率該当値テキスト">
          <a:extLst>
            <a:ext uri="{FF2B5EF4-FFF2-40B4-BE49-F238E27FC236}">
              <a16:creationId xmlns:a16="http://schemas.microsoft.com/office/drawing/2014/main" id="{2697B681-884D-4D20-A59B-082E5E2C4F04}"/>
            </a:ext>
          </a:extLst>
        </xdr:cNvPr>
        <xdr:cNvSpPr txBox="1"/>
      </xdr:nvSpPr>
      <xdr:spPr>
        <a:xfrm>
          <a:off x="4813300"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135763</xdr:rowOff>
    </xdr:from>
    <xdr:to>
      <xdr:col>19</xdr:col>
      <xdr:colOff>187325</xdr:colOff>
      <xdr:row>31</xdr:row>
      <xdr:rowOff>65913</xdr:rowOff>
    </xdr:to>
    <xdr:sp macro="" textlink="">
      <xdr:nvSpPr>
        <xdr:cNvPr id="91" name="楕円 90">
          <a:extLst>
            <a:ext uri="{FF2B5EF4-FFF2-40B4-BE49-F238E27FC236}">
              <a16:creationId xmlns:a16="http://schemas.microsoft.com/office/drawing/2014/main" id="{36B133C6-5CE7-4B22-A0CD-A58A5342D8EB}"/>
            </a:ext>
          </a:extLst>
        </xdr:cNvPr>
        <xdr:cNvSpPr/>
      </xdr:nvSpPr>
      <xdr:spPr>
        <a:xfrm>
          <a:off x="4000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15113</xdr:rowOff>
    </xdr:from>
    <xdr:to>
      <xdr:col>23</xdr:col>
      <xdr:colOff>85725</xdr:colOff>
      <xdr:row>31</xdr:row>
      <xdr:rowOff>58293</xdr:rowOff>
    </xdr:to>
    <xdr:cxnSp macro="">
      <xdr:nvCxnSpPr>
        <xdr:cNvPr id="92" name="直線コネクタ 91">
          <a:extLst>
            <a:ext uri="{FF2B5EF4-FFF2-40B4-BE49-F238E27FC236}">
              <a16:creationId xmlns:a16="http://schemas.microsoft.com/office/drawing/2014/main" id="{C5B957F3-717D-4831-A18A-F23877AE447A}"/>
            </a:ext>
          </a:extLst>
        </xdr:cNvPr>
        <xdr:cNvCxnSpPr/>
      </xdr:nvCxnSpPr>
      <xdr:spPr>
        <a:xfrm>
          <a:off x="4051300" y="610158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58039</xdr:rowOff>
    </xdr:from>
    <xdr:to>
      <xdr:col>15</xdr:col>
      <xdr:colOff>187325</xdr:colOff>
      <xdr:row>30</xdr:row>
      <xdr:rowOff>159639</xdr:rowOff>
    </xdr:to>
    <xdr:sp macro="" textlink="">
      <xdr:nvSpPr>
        <xdr:cNvPr id="93" name="楕円 92">
          <a:extLst>
            <a:ext uri="{FF2B5EF4-FFF2-40B4-BE49-F238E27FC236}">
              <a16:creationId xmlns:a16="http://schemas.microsoft.com/office/drawing/2014/main" id="{CF152455-2AE9-4F15-A8BF-BBF141131833}"/>
            </a:ext>
          </a:extLst>
        </xdr:cNvPr>
        <xdr:cNvSpPr/>
      </xdr:nvSpPr>
      <xdr:spPr>
        <a:xfrm>
          <a:off x="32385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108839</xdr:rowOff>
    </xdr:from>
    <xdr:to>
      <xdr:col>19</xdr:col>
      <xdr:colOff>136525</xdr:colOff>
      <xdr:row>31</xdr:row>
      <xdr:rowOff>15113</xdr:rowOff>
    </xdr:to>
    <xdr:cxnSp macro="">
      <xdr:nvCxnSpPr>
        <xdr:cNvPr id="94" name="直線コネクタ 93">
          <a:extLst>
            <a:ext uri="{FF2B5EF4-FFF2-40B4-BE49-F238E27FC236}">
              <a16:creationId xmlns:a16="http://schemas.microsoft.com/office/drawing/2014/main" id="{F45576CA-96EA-4C23-9541-2A533434FE61}"/>
            </a:ext>
          </a:extLst>
        </xdr:cNvPr>
        <xdr:cNvCxnSpPr/>
      </xdr:nvCxnSpPr>
      <xdr:spPr>
        <a:xfrm>
          <a:off x="3289300" y="6023864"/>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127127</xdr:rowOff>
    </xdr:from>
    <xdr:to>
      <xdr:col>11</xdr:col>
      <xdr:colOff>187325</xdr:colOff>
      <xdr:row>31</xdr:row>
      <xdr:rowOff>57277</xdr:rowOff>
    </xdr:to>
    <xdr:sp macro="" textlink="">
      <xdr:nvSpPr>
        <xdr:cNvPr id="95" name="楕円 94">
          <a:extLst>
            <a:ext uri="{FF2B5EF4-FFF2-40B4-BE49-F238E27FC236}">
              <a16:creationId xmlns:a16="http://schemas.microsoft.com/office/drawing/2014/main" id="{52A12770-EF7D-4689-B473-628C49FB1209}"/>
            </a:ext>
          </a:extLst>
        </xdr:cNvPr>
        <xdr:cNvSpPr/>
      </xdr:nvSpPr>
      <xdr:spPr>
        <a:xfrm>
          <a:off x="2476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108839</xdr:rowOff>
    </xdr:from>
    <xdr:to>
      <xdr:col>15</xdr:col>
      <xdr:colOff>136525</xdr:colOff>
      <xdr:row>31</xdr:row>
      <xdr:rowOff>6477</xdr:rowOff>
    </xdr:to>
    <xdr:cxnSp macro="">
      <xdr:nvCxnSpPr>
        <xdr:cNvPr id="96" name="直線コネクタ 95">
          <a:extLst>
            <a:ext uri="{FF2B5EF4-FFF2-40B4-BE49-F238E27FC236}">
              <a16:creationId xmlns:a16="http://schemas.microsoft.com/office/drawing/2014/main" id="{9A6595DF-2DB3-468C-8CF8-6473B90755E5}"/>
            </a:ext>
          </a:extLst>
        </xdr:cNvPr>
        <xdr:cNvCxnSpPr/>
      </xdr:nvCxnSpPr>
      <xdr:spPr>
        <a:xfrm flipV="1">
          <a:off x="2527300" y="6023864"/>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169037</xdr:rowOff>
    </xdr:from>
    <xdr:to>
      <xdr:col>7</xdr:col>
      <xdr:colOff>187325</xdr:colOff>
      <xdr:row>30</xdr:row>
      <xdr:rowOff>99187</xdr:rowOff>
    </xdr:to>
    <xdr:sp macro="" textlink="">
      <xdr:nvSpPr>
        <xdr:cNvPr id="97" name="楕円 96">
          <a:extLst>
            <a:ext uri="{FF2B5EF4-FFF2-40B4-BE49-F238E27FC236}">
              <a16:creationId xmlns:a16="http://schemas.microsoft.com/office/drawing/2014/main" id="{9B3D9D87-E5B5-4AE9-87EA-ADB72934BE6E}"/>
            </a:ext>
          </a:extLst>
        </xdr:cNvPr>
        <xdr:cNvSpPr/>
      </xdr:nvSpPr>
      <xdr:spPr>
        <a:xfrm>
          <a:off x="1714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48387</xdr:rowOff>
    </xdr:from>
    <xdr:to>
      <xdr:col>11</xdr:col>
      <xdr:colOff>136525</xdr:colOff>
      <xdr:row>31</xdr:row>
      <xdr:rowOff>6477</xdr:rowOff>
    </xdr:to>
    <xdr:cxnSp macro="">
      <xdr:nvCxnSpPr>
        <xdr:cNvPr id="98" name="直線コネクタ 97">
          <a:extLst>
            <a:ext uri="{FF2B5EF4-FFF2-40B4-BE49-F238E27FC236}">
              <a16:creationId xmlns:a16="http://schemas.microsoft.com/office/drawing/2014/main" id="{2A59222B-7C16-4F4B-87A4-B8FCA052CD34}"/>
            </a:ext>
          </a:extLst>
        </xdr:cNvPr>
        <xdr:cNvCxnSpPr/>
      </xdr:nvCxnSpPr>
      <xdr:spPr>
        <a:xfrm>
          <a:off x="1765300" y="5963412"/>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131716</xdr:rowOff>
    </xdr:from>
    <xdr:ext cx="405111" cy="259045"/>
    <xdr:sp macro="" textlink="">
      <xdr:nvSpPr>
        <xdr:cNvPr id="99" name="n_1aveValue有形固定資産減価償却率">
          <a:extLst>
            <a:ext uri="{FF2B5EF4-FFF2-40B4-BE49-F238E27FC236}">
              <a16:creationId xmlns:a16="http://schemas.microsoft.com/office/drawing/2014/main" id="{A0561C61-8C68-41AD-B6D2-BDCEC6321753}"/>
            </a:ext>
          </a:extLst>
        </xdr:cNvPr>
        <xdr:cNvSpPr txBox="1"/>
      </xdr:nvSpPr>
      <xdr:spPr>
        <a:xfrm>
          <a:off x="3836044" y="638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97172</xdr:rowOff>
    </xdr:from>
    <xdr:ext cx="405111" cy="259045"/>
    <xdr:sp macro="" textlink="">
      <xdr:nvSpPr>
        <xdr:cNvPr id="100" name="n_2aveValue有形固定資産減価償却率">
          <a:extLst>
            <a:ext uri="{FF2B5EF4-FFF2-40B4-BE49-F238E27FC236}">
              <a16:creationId xmlns:a16="http://schemas.microsoft.com/office/drawing/2014/main" id="{DFB59784-8E84-4440-8194-AB3B7E8AB44B}"/>
            </a:ext>
          </a:extLst>
        </xdr:cNvPr>
        <xdr:cNvSpPr txBox="1"/>
      </xdr:nvSpPr>
      <xdr:spPr>
        <a:xfrm>
          <a:off x="308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156354</xdr:rowOff>
    </xdr:from>
    <xdr:ext cx="405111" cy="259045"/>
    <xdr:sp macro="" textlink="">
      <xdr:nvSpPr>
        <xdr:cNvPr id="101" name="n_3aveValue有形固定資産減価償却率">
          <a:extLst>
            <a:ext uri="{FF2B5EF4-FFF2-40B4-BE49-F238E27FC236}">
              <a16:creationId xmlns:a16="http://schemas.microsoft.com/office/drawing/2014/main" id="{FBE4CD13-F225-40D5-8826-FB9F4EF6BEA1}"/>
            </a:ext>
          </a:extLst>
        </xdr:cNvPr>
        <xdr:cNvSpPr txBox="1"/>
      </xdr:nvSpPr>
      <xdr:spPr>
        <a:xfrm>
          <a:off x="2324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139082</xdr:rowOff>
    </xdr:from>
    <xdr:ext cx="405111" cy="259045"/>
    <xdr:sp macro="" textlink="">
      <xdr:nvSpPr>
        <xdr:cNvPr id="102" name="n_4aveValue有形固定資産減価償却率">
          <a:extLst>
            <a:ext uri="{FF2B5EF4-FFF2-40B4-BE49-F238E27FC236}">
              <a16:creationId xmlns:a16="http://schemas.microsoft.com/office/drawing/2014/main" id="{A27470CF-EEE5-4B2A-8ECE-C307F40405DF}"/>
            </a:ext>
          </a:extLst>
        </xdr:cNvPr>
        <xdr:cNvSpPr txBox="1"/>
      </xdr:nvSpPr>
      <xdr:spPr>
        <a:xfrm>
          <a:off x="1562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82440</xdr:rowOff>
    </xdr:from>
    <xdr:ext cx="405111" cy="259045"/>
    <xdr:sp macro="" textlink="">
      <xdr:nvSpPr>
        <xdr:cNvPr id="103" name="n_1mainValue有形固定資産減価償却率">
          <a:extLst>
            <a:ext uri="{FF2B5EF4-FFF2-40B4-BE49-F238E27FC236}">
              <a16:creationId xmlns:a16="http://schemas.microsoft.com/office/drawing/2014/main" id="{8C791DED-F0A7-439D-9558-5AF20965904C}"/>
            </a:ext>
          </a:extLst>
        </xdr:cNvPr>
        <xdr:cNvSpPr txBox="1"/>
      </xdr:nvSpPr>
      <xdr:spPr>
        <a:xfrm>
          <a:off x="3836044" y="5826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4716</xdr:rowOff>
    </xdr:from>
    <xdr:ext cx="405111" cy="259045"/>
    <xdr:sp macro="" textlink="">
      <xdr:nvSpPr>
        <xdr:cNvPr id="104" name="n_2mainValue有形固定資産減価償却率">
          <a:extLst>
            <a:ext uri="{FF2B5EF4-FFF2-40B4-BE49-F238E27FC236}">
              <a16:creationId xmlns:a16="http://schemas.microsoft.com/office/drawing/2014/main" id="{39C0A6D4-A98F-4C1C-93FE-85AC83BE5ED6}"/>
            </a:ext>
          </a:extLst>
        </xdr:cNvPr>
        <xdr:cNvSpPr txBox="1"/>
      </xdr:nvSpPr>
      <xdr:spPr>
        <a:xfrm>
          <a:off x="3086744" y="5748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73804</xdr:rowOff>
    </xdr:from>
    <xdr:ext cx="405111" cy="259045"/>
    <xdr:sp macro="" textlink="">
      <xdr:nvSpPr>
        <xdr:cNvPr id="105" name="n_3mainValue有形固定資産減価償却率">
          <a:extLst>
            <a:ext uri="{FF2B5EF4-FFF2-40B4-BE49-F238E27FC236}">
              <a16:creationId xmlns:a16="http://schemas.microsoft.com/office/drawing/2014/main" id="{95141A15-3025-4BC5-A429-07A929AFC394}"/>
            </a:ext>
          </a:extLst>
        </xdr:cNvPr>
        <xdr:cNvSpPr txBox="1"/>
      </xdr:nvSpPr>
      <xdr:spPr>
        <a:xfrm>
          <a:off x="2324744" y="581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115714</xdr:rowOff>
    </xdr:from>
    <xdr:ext cx="405111" cy="259045"/>
    <xdr:sp macro="" textlink="">
      <xdr:nvSpPr>
        <xdr:cNvPr id="106" name="n_4mainValue有形固定資産減価償却率">
          <a:extLst>
            <a:ext uri="{FF2B5EF4-FFF2-40B4-BE49-F238E27FC236}">
              <a16:creationId xmlns:a16="http://schemas.microsoft.com/office/drawing/2014/main" id="{2DBB1F8C-BF6E-4B86-8AE5-CE767EF01958}"/>
            </a:ext>
          </a:extLst>
        </xdr:cNvPr>
        <xdr:cNvSpPr txBox="1"/>
      </xdr:nvSpPr>
      <xdr:spPr>
        <a:xfrm>
          <a:off x="1562744" y="568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EF01965F-5E2B-467C-9683-C4C411AECD2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93FA57AD-81C8-4126-A264-EE96257E037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1A0A4109-56C6-4C10-8F55-1233C3AE09B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BB58455F-2EA5-45B3-A359-8FD0B81A9DE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FBD7E66-A59A-47EC-A1A9-55484EDCF76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63B2C89F-0352-4F14-83F4-583F625BD04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126B82F4-4D92-4A41-A955-9BDD2050B2E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EFBAF7AC-7E18-41E7-884B-5516CA58A2A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AD50947-48D2-455B-8377-EE89C5B0DAB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A2376656-2764-47B3-94FC-194A7DB9718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F896A102-1A14-45B0-9021-2D7FFFB8588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51EC6CA-9185-40A1-B7E2-4078E07ABA1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17F2B711-17B4-4D20-BE0B-CECAB1C421F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債務償還比率は前年度比</a:t>
          </a:r>
          <a:r>
            <a:rPr kumimoji="1" lang="en-US" altLang="ja-JP" sz="1100">
              <a:latin typeface="ＭＳ Ｐゴシック" panose="020B0600070205080204" pitchFamily="50" charset="-128"/>
              <a:ea typeface="ＭＳ Ｐゴシック" panose="020B0600070205080204" pitchFamily="50" charset="-128"/>
            </a:rPr>
            <a:t>9.3</a:t>
          </a:r>
          <a:r>
            <a:rPr kumimoji="1" lang="ja-JP" altLang="en-US" sz="1100">
              <a:latin typeface="ＭＳ Ｐゴシック" panose="020B0600070205080204" pitchFamily="50" charset="-128"/>
              <a:ea typeface="ＭＳ Ｐゴシック" panose="020B0600070205080204" pitchFamily="50" charset="-128"/>
            </a:rPr>
            <a:t>ポイントの減少となった。主な要因としては、一般財源等のうち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が増加したことにより分母が</a:t>
          </a:r>
          <a:r>
            <a:rPr kumimoji="1" lang="ja-JP" altLang="en-US" sz="1100">
              <a:latin typeface="ＭＳ Ｐゴシック" panose="020B0600070205080204" pitchFamily="50" charset="-128"/>
              <a:ea typeface="ＭＳ Ｐゴシック" panose="020B0600070205080204" pitchFamily="50" charset="-128"/>
            </a:rPr>
            <a:t>減少したものの、将来負担額が減少したことで分子がそれ以上に減少したためである。</a:t>
          </a:r>
        </a:p>
        <a:p>
          <a:r>
            <a:rPr kumimoji="1" lang="ja-JP" altLang="en-US" sz="1100">
              <a:latin typeface="ＭＳ Ｐゴシック" panose="020B0600070205080204" pitchFamily="50" charset="-128"/>
              <a:ea typeface="ＭＳ Ｐゴシック" panose="020B0600070205080204" pitchFamily="50" charset="-128"/>
            </a:rPr>
            <a:t>　類似団体平均と比較すると</a:t>
          </a:r>
          <a:r>
            <a:rPr kumimoji="1" lang="en-US" altLang="ja-JP" sz="1100">
              <a:latin typeface="ＭＳ Ｐゴシック" panose="020B0600070205080204" pitchFamily="50" charset="-128"/>
              <a:ea typeface="ＭＳ Ｐゴシック" panose="020B0600070205080204" pitchFamily="50" charset="-128"/>
            </a:rPr>
            <a:t>61.6</a:t>
          </a:r>
          <a:r>
            <a:rPr kumimoji="1" lang="ja-JP" altLang="en-US" sz="1100">
              <a:latin typeface="ＭＳ Ｐゴシック" panose="020B0600070205080204" pitchFamily="50" charset="-128"/>
              <a:ea typeface="ＭＳ Ｐゴシック" panose="020B0600070205080204" pitchFamily="50" charset="-128"/>
            </a:rPr>
            <a:t>ポイント下回っているが、これは将来負担額に対して充当可能基金残高が十分に確保できていることが要因であると考えられる。</a:t>
          </a:r>
        </a:p>
        <a:p>
          <a:r>
            <a:rPr kumimoji="1" lang="ja-JP" altLang="en-US" sz="1100">
              <a:latin typeface="ＭＳ Ｐゴシック" panose="020B0600070205080204" pitchFamily="50" charset="-128"/>
              <a:ea typeface="ＭＳ Ｐゴシック" panose="020B0600070205080204" pitchFamily="50" charset="-128"/>
            </a:rPr>
            <a:t>　しかしながら、今後は人口減少による税収や普通交付税の減少が見込まれることから、計画的かつ健全な財政運営に努める必要がある。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C3745B3A-6F8A-485B-96CE-065BC4519E3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D2931FC-2B8E-4ED2-9486-A37653C32CB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B28E7F27-F792-4A29-939C-0A7209B9848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286A8104-0EC9-4DB5-A6F1-DA18CFDA601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63EBB8AA-F7E6-46FE-A749-EF3EB9CCE0E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E740BD1E-BC9A-4B2F-85CE-6E22388D29A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C11D00D0-0898-410F-910F-E1658D3B925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8993D8B1-BEB4-4ECE-B962-F533FA8826D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FA88C250-08AA-4AB8-8F32-AF859EEC29B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30F77AA8-524B-485D-ADD0-C45DFAC9C89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3F30AEB6-0919-4421-874F-454E3D5D92F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BC31ABE9-CB32-47C8-B84C-2B13025CAB0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a:extLst>
            <a:ext uri="{FF2B5EF4-FFF2-40B4-BE49-F238E27FC236}">
              <a16:creationId xmlns:a16="http://schemas.microsoft.com/office/drawing/2014/main" id="{D888E3BA-CC16-4B4C-BE97-183F2330D80B}"/>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E277B5A5-C50A-47C0-865B-996372B142A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1050F13D-52DA-4042-9A5F-9172C299EB7F}"/>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D174ABCA-D4AE-4E16-93D1-4A210552641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55552</xdr:rowOff>
    </xdr:from>
    <xdr:to>
      <xdr:col>76</xdr:col>
      <xdr:colOff>21589</xdr:colOff>
      <xdr:row>34</xdr:row>
      <xdr:rowOff>122555</xdr:rowOff>
    </xdr:to>
    <xdr:cxnSp macro="">
      <xdr:nvCxnSpPr>
        <xdr:cNvPr id="136" name="直線コネクタ 135">
          <a:extLst>
            <a:ext uri="{FF2B5EF4-FFF2-40B4-BE49-F238E27FC236}">
              <a16:creationId xmlns:a16="http://schemas.microsoft.com/office/drawing/2014/main" id="{B18137FD-54B2-4498-8872-1FC5E3513ED8}"/>
            </a:ext>
          </a:extLst>
        </xdr:cNvPr>
        <xdr:cNvCxnSpPr/>
      </xdr:nvCxnSpPr>
      <xdr:spPr>
        <a:xfrm flipV="1">
          <a:off x="14793595" y="5456227"/>
          <a:ext cx="1269" cy="126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37" name="債務償還比率最小値テキスト">
          <a:extLst>
            <a:ext uri="{FF2B5EF4-FFF2-40B4-BE49-F238E27FC236}">
              <a16:creationId xmlns:a16="http://schemas.microsoft.com/office/drawing/2014/main" id="{41FAD1AE-B7BE-4978-A9E1-17A7D9C20D0F}"/>
            </a:ext>
          </a:extLst>
        </xdr:cNvPr>
        <xdr:cNvSpPr txBox="1"/>
      </xdr:nvSpPr>
      <xdr:spPr>
        <a:xfrm>
          <a:off x="1484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38" name="直線コネクタ 137">
          <a:extLst>
            <a:ext uri="{FF2B5EF4-FFF2-40B4-BE49-F238E27FC236}">
              <a16:creationId xmlns:a16="http://schemas.microsoft.com/office/drawing/2014/main" id="{2E4A91F4-21E0-4351-9636-1FA060EBA837}"/>
            </a:ext>
          </a:extLst>
        </xdr:cNvPr>
        <xdr:cNvCxnSpPr/>
      </xdr:nvCxnSpPr>
      <xdr:spPr>
        <a:xfrm>
          <a:off x="1470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2229</xdr:rowOff>
    </xdr:from>
    <xdr:ext cx="469744" cy="259045"/>
    <xdr:sp macro="" textlink="">
      <xdr:nvSpPr>
        <xdr:cNvPr id="139" name="債務償還比率最大値テキスト">
          <a:extLst>
            <a:ext uri="{FF2B5EF4-FFF2-40B4-BE49-F238E27FC236}">
              <a16:creationId xmlns:a16="http://schemas.microsoft.com/office/drawing/2014/main" id="{52940EDA-0BA2-4595-BB0D-B7322D8709B4}"/>
            </a:ext>
          </a:extLst>
        </xdr:cNvPr>
        <xdr:cNvSpPr txBox="1"/>
      </xdr:nvSpPr>
      <xdr:spPr>
        <a:xfrm>
          <a:off x="14846300" y="523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55552</xdr:rowOff>
    </xdr:from>
    <xdr:to>
      <xdr:col>76</xdr:col>
      <xdr:colOff>111125</xdr:colOff>
      <xdr:row>27</xdr:row>
      <xdr:rowOff>55552</xdr:rowOff>
    </xdr:to>
    <xdr:cxnSp macro="">
      <xdr:nvCxnSpPr>
        <xdr:cNvPr id="140" name="直線コネクタ 139">
          <a:extLst>
            <a:ext uri="{FF2B5EF4-FFF2-40B4-BE49-F238E27FC236}">
              <a16:creationId xmlns:a16="http://schemas.microsoft.com/office/drawing/2014/main" id="{7466ED27-9466-4683-AC2B-556FA23BE0A2}"/>
            </a:ext>
          </a:extLst>
        </xdr:cNvPr>
        <xdr:cNvCxnSpPr/>
      </xdr:nvCxnSpPr>
      <xdr:spPr>
        <a:xfrm>
          <a:off x="14706600" y="5456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43832</xdr:rowOff>
    </xdr:from>
    <xdr:ext cx="469744" cy="259045"/>
    <xdr:sp macro="" textlink="">
      <xdr:nvSpPr>
        <xdr:cNvPr id="141" name="債務償還比率平均値テキスト">
          <a:extLst>
            <a:ext uri="{FF2B5EF4-FFF2-40B4-BE49-F238E27FC236}">
              <a16:creationId xmlns:a16="http://schemas.microsoft.com/office/drawing/2014/main" id="{7C6FA5E3-D3D8-401D-979C-44A2A5A6AF78}"/>
            </a:ext>
          </a:extLst>
        </xdr:cNvPr>
        <xdr:cNvSpPr txBox="1"/>
      </xdr:nvSpPr>
      <xdr:spPr>
        <a:xfrm>
          <a:off x="14846300" y="5787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65405</xdr:rowOff>
    </xdr:from>
    <xdr:to>
      <xdr:col>76</xdr:col>
      <xdr:colOff>73025</xdr:colOff>
      <xdr:row>29</xdr:row>
      <xdr:rowOff>167005</xdr:rowOff>
    </xdr:to>
    <xdr:sp macro="" textlink="">
      <xdr:nvSpPr>
        <xdr:cNvPr id="142" name="フローチャート: 判断 141">
          <a:extLst>
            <a:ext uri="{FF2B5EF4-FFF2-40B4-BE49-F238E27FC236}">
              <a16:creationId xmlns:a16="http://schemas.microsoft.com/office/drawing/2014/main" id="{F63C8867-861E-4796-AE6B-5F9673757266}"/>
            </a:ext>
          </a:extLst>
        </xdr:cNvPr>
        <xdr:cNvSpPr/>
      </xdr:nvSpPr>
      <xdr:spPr>
        <a:xfrm>
          <a:off x="14744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102108</xdr:rowOff>
    </xdr:from>
    <xdr:to>
      <xdr:col>72</xdr:col>
      <xdr:colOff>123825</xdr:colOff>
      <xdr:row>30</xdr:row>
      <xdr:rowOff>32258</xdr:rowOff>
    </xdr:to>
    <xdr:sp macro="" textlink="">
      <xdr:nvSpPr>
        <xdr:cNvPr id="143" name="フローチャート: 判断 142">
          <a:extLst>
            <a:ext uri="{FF2B5EF4-FFF2-40B4-BE49-F238E27FC236}">
              <a16:creationId xmlns:a16="http://schemas.microsoft.com/office/drawing/2014/main" id="{0C00A71A-4475-4234-A80A-F875B74FF2B3}"/>
            </a:ext>
          </a:extLst>
        </xdr:cNvPr>
        <xdr:cNvSpPr/>
      </xdr:nvSpPr>
      <xdr:spPr>
        <a:xfrm>
          <a:off x="14033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48133</xdr:rowOff>
    </xdr:from>
    <xdr:to>
      <xdr:col>68</xdr:col>
      <xdr:colOff>123825</xdr:colOff>
      <xdr:row>29</xdr:row>
      <xdr:rowOff>149733</xdr:rowOff>
    </xdr:to>
    <xdr:sp macro="" textlink="">
      <xdr:nvSpPr>
        <xdr:cNvPr id="144" name="フローチャート: 判断 143">
          <a:extLst>
            <a:ext uri="{FF2B5EF4-FFF2-40B4-BE49-F238E27FC236}">
              <a16:creationId xmlns:a16="http://schemas.microsoft.com/office/drawing/2014/main" id="{9B031B58-BD35-4A10-88D2-B6C6DBA40E64}"/>
            </a:ext>
          </a:extLst>
        </xdr:cNvPr>
        <xdr:cNvSpPr/>
      </xdr:nvSpPr>
      <xdr:spPr>
        <a:xfrm>
          <a:off x="13271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30872</xdr:rowOff>
    </xdr:from>
    <xdr:to>
      <xdr:col>64</xdr:col>
      <xdr:colOff>123825</xdr:colOff>
      <xdr:row>30</xdr:row>
      <xdr:rowOff>132472</xdr:rowOff>
    </xdr:to>
    <xdr:sp macro="" textlink="">
      <xdr:nvSpPr>
        <xdr:cNvPr id="145" name="フローチャート: 判断 144">
          <a:extLst>
            <a:ext uri="{FF2B5EF4-FFF2-40B4-BE49-F238E27FC236}">
              <a16:creationId xmlns:a16="http://schemas.microsoft.com/office/drawing/2014/main" id="{BCCDEDB5-457B-4CF1-AB56-07816C581451}"/>
            </a:ext>
          </a:extLst>
        </xdr:cNvPr>
        <xdr:cNvSpPr/>
      </xdr:nvSpPr>
      <xdr:spPr>
        <a:xfrm>
          <a:off x="12509500" y="59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79809</xdr:rowOff>
    </xdr:from>
    <xdr:to>
      <xdr:col>60</xdr:col>
      <xdr:colOff>123825</xdr:colOff>
      <xdr:row>31</xdr:row>
      <xdr:rowOff>9959</xdr:rowOff>
    </xdr:to>
    <xdr:sp macro="" textlink="">
      <xdr:nvSpPr>
        <xdr:cNvPr id="146" name="フローチャート: 判断 145">
          <a:extLst>
            <a:ext uri="{FF2B5EF4-FFF2-40B4-BE49-F238E27FC236}">
              <a16:creationId xmlns:a16="http://schemas.microsoft.com/office/drawing/2014/main" id="{2F7C1901-2348-425F-993D-EB10ED39AB42}"/>
            </a:ext>
          </a:extLst>
        </xdr:cNvPr>
        <xdr:cNvSpPr/>
      </xdr:nvSpPr>
      <xdr:spPr>
        <a:xfrm>
          <a:off x="11747500" y="599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29FA0C8-23E1-4BD3-96F5-1BC9D99D2F5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05B8980-0296-4A01-95D1-80ACC6F44BA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F56648C-A508-470C-880C-532FDE22067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61FF0E7-1719-4574-9C58-E0BAF44C404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73BF313-6C4D-42DA-9708-EB4DF5A3466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126026</xdr:rowOff>
    </xdr:from>
    <xdr:to>
      <xdr:col>76</xdr:col>
      <xdr:colOff>73025</xdr:colOff>
      <xdr:row>29</xdr:row>
      <xdr:rowOff>56176</xdr:rowOff>
    </xdr:to>
    <xdr:sp macro="" textlink="">
      <xdr:nvSpPr>
        <xdr:cNvPr id="152" name="楕円 151">
          <a:extLst>
            <a:ext uri="{FF2B5EF4-FFF2-40B4-BE49-F238E27FC236}">
              <a16:creationId xmlns:a16="http://schemas.microsoft.com/office/drawing/2014/main" id="{5800BC32-9B2E-4CA9-8A0F-F61FE53A4540}"/>
            </a:ext>
          </a:extLst>
        </xdr:cNvPr>
        <xdr:cNvSpPr/>
      </xdr:nvSpPr>
      <xdr:spPr>
        <a:xfrm>
          <a:off x="14744700" y="569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148903</xdr:rowOff>
    </xdr:from>
    <xdr:ext cx="469744" cy="259045"/>
    <xdr:sp macro="" textlink="">
      <xdr:nvSpPr>
        <xdr:cNvPr id="153" name="債務償還比率該当値テキスト">
          <a:extLst>
            <a:ext uri="{FF2B5EF4-FFF2-40B4-BE49-F238E27FC236}">
              <a16:creationId xmlns:a16="http://schemas.microsoft.com/office/drawing/2014/main" id="{7DEFE012-6796-45CD-9363-4D2292FD2804}"/>
            </a:ext>
          </a:extLst>
        </xdr:cNvPr>
        <xdr:cNvSpPr txBox="1"/>
      </xdr:nvSpPr>
      <xdr:spPr>
        <a:xfrm>
          <a:off x="14846300" y="554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142759</xdr:rowOff>
    </xdr:from>
    <xdr:to>
      <xdr:col>72</xdr:col>
      <xdr:colOff>123825</xdr:colOff>
      <xdr:row>29</xdr:row>
      <xdr:rowOff>72909</xdr:rowOff>
    </xdr:to>
    <xdr:sp macro="" textlink="">
      <xdr:nvSpPr>
        <xdr:cNvPr id="154" name="楕円 153">
          <a:extLst>
            <a:ext uri="{FF2B5EF4-FFF2-40B4-BE49-F238E27FC236}">
              <a16:creationId xmlns:a16="http://schemas.microsoft.com/office/drawing/2014/main" id="{437D4B9F-A754-4112-9056-5513953839FC}"/>
            </a:ext>
          </a:extLst>
        </xdr:cNvPr>
        <xdr:cNvSpPr/>
      </xdr:nvSpPr>
      <xdr:spPr>
        <a:xfrm>
          <a:off x="14033500" y="571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5376</xdr:rowOff>
    </xdr:from>
    <xdr:to>
      <xdr:col>76</xdr:col>
      <xdr:colOff>22225</xdr:colOff>
      <xdr:row>29</xdr:row>
      <xdr:rowOff>22109</xdr:rowOff>
    </xdr:to>
    <xdr:cxnSp macro="">
      <xdr:nvCxnSpPr>
        <xdr:cNvPr id="155" name="直線コネクタ 154">
          <a:extLst>
            <a:ext uri="{FF2B5EF4-FFF2-40B4-BE49-F238E27FC236}">
              <a16:creationId xmlns:a16="http://schemas.microsoft.com/office/drawing/2014/main" id="{2BB425F9-8A7E-4F8C-AFFD-BD727CB1A738}"/>
            </a:ext>
          </a:extLst>
        </xdr:cNvPr>
        <xdr:cNvCxnSpPr/>
      </xdr:nvCxnSpPr>
      <xdr:spPr>
        <a:xfrm flipV="1">
          <a:off x="14084300" y="5748951"/>
          <a:ext cx="7112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126386</xdr:rowOff>
    </xdr:from>
    <xdr:to>
      <xdr:col>68</xdr:col>
      <xdr:colOff>123825</xdr:colOff>
      <xdr:row>29</xdr:row>
      <xdr:rowOff>56536</xdr:rowOff>
    </xdr:to>
    <xdr:sp macro="" textlink="">
      <xdr:nvSpPr>
        <xdr:cNvPr id="156" name="楕円 155">
          <a:extLst>
            <a:ext uri="{FF2B5EF4-FFF2-40B4-BE49-F238E27FC236}">
              <a16:creationId xmlns:a16="http://schemas.microsoft.com/office/drawing/2014/main" id="{6E66ABB6-E2F0-47D4-85DF-7D72BA3DF9C5}"/>
            </a:ext>
          </a:extLst>
        </xdr:cNvPr>
        <xdr:cNvSpPr/>
      </xdr:nvSpPr>
      <xdr:spPr>
        <a:xfrm>
          <a:off x="13271500" y="56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5736</xdr:rowOff>
    </xdr:from>
    <xdr:to>
      <xdr:col>72</xdr:col>
      <xdr:colOff>73025</xdr:colOff>
      <xdr:row>29</xdr:row>
      <xdr:rowOff>22109</xdr:rowOff>
    </xdr:to>
    <xdr:cxnSp macro="">
      <xdr:nvCxnSpPr>
        <xdr:cNvPr id="157" name="直線コネクタ 156">
          <a:extLst>
            <a:ext uri="{FF2B5EF4-FFF2-40B4-BE49-F238E27FC236}">
              <a16:creationId xmlns:a16="http://schemas.microsoft.com/office/drawing/2014/main" id="{9510B177-154D-4453-B7BA-DED5A2E4F434}"/>
            </a:ext>
          </a:extLst>
        </xdr:cNvPr>
        <xdr:cNvCxnSpPr/>
      </xdr:nvCxnSpPr>
      <xdr:spPr>
        <a:xfrm>
          <a:off x="13322300" y="5749311"/>
          <a:ext cx="762000" cy="1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29062</xdr:rowOff>
    </xdr:from>
    <xdr:to>
      <xdr:col>64</xdr:col>
      <xdr:colOff>123825</xdr:colOff>
      <xdr:row>29</xdr:row>
      <xdr:rowOff>130662</xdr:rowOff>
    </xdr:to>
    <xdr:sp macro="" textlink="">
      <xdr:nvSpPr>
        <xdr:cNvPr id="158" name="楕円 157">
          <a:extLst>
            <a:ext uri="{FF2B5EF4-FFF2-40B4-BE49-F238E27FC236}">
              <a16:creationId xmlns:a16="http://schemas.microsoft.com/office/drawing/2014/main" id="{E9E80501-AC18-45E8-9B8C-4CDD55FFF08A}"/>
            </a:ext>
          </a:extLst>
        </xdr:cNvPr>
        <xdr:cNvSpPr/>
      </xdr:nvSpPr>
      <xdr:spPr>
        <a:xfrm>
          <a:off x="12509500" y="57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5736</xdr:rowOff>
    </xdr:from>
    <xdr:to>
      <xdr:col>68</xdr:col>
      <xdr:colOff>73025</xdr:colOff>
      <xdr:row>29</xdr:row>
      <xdr:rowOff>79862</xdr:rowOff>
    </xdr:to>
    <xdr:cxnSp macro="">
      <xdr:nvCxnSpPr>
        <xdr:cNvPr id="159" name="直線コネクタ 158">
          <a:extLst>
            <a:ext uri="{FF2B5EF4-FFF2-40B4-BE49-F238E27FC236}">
              <a16:creationId xmlns:a16="http://schemas.microsoft.com/office/drawing/2014/main" id="{F16E535B-840C-43B1-A879-CDF6BF65AB56}"/>
            </a:ext>
          </a:extLst>
        </xdr:cNvPr>
        <xdr:cNvCxnSpPr/>
      </xdr:nvCxnSpPr>
      <xdr:spPr>
        <a:xfrm flipV="1">
          <a:off x="12560300" y="5749311"/>
          <a:ext cx="762000" cy="7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156792</xdr:rowOff>
    </xdr:from>
    <xdr:to>
      <xdr:col>60</xdr:col>
      <xdr:colOff>123825</xdr:colOff>
      <xdr:row>29</xdr:row>
      <xdr:rowOff>86942</xdr:rowOff>
    </xdr:to>
    <xdr:sp macro="" textlink="">
      <xdr:nvSpPr>
        <xdr:cNvPr id="160" name="楕円 159">
          <a:extLst>
            <a:ext uri="{FF2B5EF4-FFF2-40B4-BE49-F238E27FC236}">
              <a16:creationId xmlns:a16="http://schemas.microsoft.com/office/drawing/2014/main" id="{E90D7048-956A-417F-89EF-30E6EAD48975}"/>
            </a:ext>
          </a:extLst>
        </xdr:cNvPr>
        <xdr:cNvSpPr/>
      </xdr:nvSpPr>
      <xdr:spPr>
        <a:xfrm>
          <a:off x="11747500" y="57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36142</xdr:rowOff>
    </xdr:from>
    <xdr:to>
      <xdr:col>64</xdr:col>
      <xdr:colOff>73025</xdr:colOff>
      <xdr:row>29</xdr:row>
      <xdr:rowOff>79862</xdr:rowOff>
    </xdr:to>
    <xdr:cxnSp macro="">
      <xdr:nvCxnSpPr>
        <xdr:cNvPr id="161" name="直線コネクタ 160">
          <a:extLst>
            <a:ext uri="{FF2B5EF4-FFF2-40B4-BE49-F238E27FC236}">
              <a16:creationId xmlns:a16="http://schemas.microsoft.com/office/drawing/2014/main" id="{37A5D02D-4EA3-4F68-9A44-821036831440}"/>
            </a:ext>
          </a:extLst>
        </xdr:cNvPr>
        <xdr:cNvCxnSpPr/>
      </xdr:nvCxnSpPr>
      <xdr:spPr>
        <a:xfrm>
          <a:off x="11798300" y="5779717"/>
          <a:ext cx="762000" cy="4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23385</xdr:rowOff>
    </xdr:from>
    <xdr:ext cx="469744" cy="259045"/>
    <xdr:sp macro="" textlink="">
      <xdr:nvSpPr>
        <xdr:cNvPr id="162" name="n_1aveValue債務償還比率">
          <a:extLst>
            <a:ext uri="{FF2B5EF4-FFF2-40B4-BE49-F238E27FC236}">
              <a16:creationId xmlns:a16="http://schemas.microsoft.com/office/drawing/2014/main" id="{7CAE4C65-26B4-4EAA-9C55-B2430D0432B5}"/>
            </a:ext>
          </a:extLst>
        </xdr:cNvPr>
        <xdr:cNvSpPr txBox="1"/>
      </xdr:nvSpPr>
      <xdr:spPr>
        <a:xfrm>
          <a:off x="13836727" y="593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140860</xdr:rowOff>
    </xdr:from>
    <xdr:ext cx="469744" cy="259045"/>
    <xdr:sp macro="" textlink="">
      <xdr:nvSpPr>
        <xdr:cNvPr id="163" name="n_2aveValue債務償還比率">
          <a:extLst>
            <a:ext uri="{FF2B5EF4-FFF2-40B4-BE49-F238E27FC236}">
              <a16:creationId xmlns:a16="http://schemas.microsoft.com/office/drawing/2014/main" id="{B27827AA-BFB0-44A2-B16A-BFCD2896E054}"/>
            </a:ext>
          </a:extLst>
        </xdr:cNvPr>
        <xdr:cNvSpPr txBox="1"/>
      </xdr:nvSpPr>
      <xdr:spPr>
        <a:xfrm>
          <a:off x="13087427" y="58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123599</xdr:rowOff>
    </xdr:from>
    <xdr:ext cx="469744" cy="259045"/>
    <xdr:sp macro="" textlink="">
      <xdr:nvSpPr>
        <xdr:cNvPr id="164" name="n_3aveValue債務償還比率">
          <a:extLst>
            <a:ext uri="{FF2B5EF4-FFF2-40B4-BE49-F238E27FC236}">
              <a16:creationId xmlns:a16="http://schemas.microsoft.com/office/drawing/2014/main" id="{13FE0323-E09A-4862-8CF6-9DB84DD87C1F}"/>
            </a:ext>
          </a:extLst>
        </xdr:cNvPr>
        <xdr:cNvSpPr txBox="1"/>
      </xdr:nvSpPr>
      <xdr:spPr>
        <a:xfrm>
          <a:off x="12325427" y="60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1086</xdr:rowOff>
    </xdr:from>
    <xdr:ext cx="469744" cy="259045"/>
    <xdr:sp macro="" textlink="">
      <xdr:nvSpPr>
        <xdr:cNvPr id="165" name="n_4aveValue債務償還比率">
          <a:extLst>
            <a:ext uri="{FF2B5EF4-FFF2-40B4-BE49-F238E27FC236}">
              <a16:creationId xmlns:a16="http://schemas.microsoft.com/office/drawing/2014/main" id="{7ABA5CFB-8603-4769-BA17-57C517BF6F90}"/>
            </a:ext>
          </a:extLst>
        </xdr:cNvPr>
        <xdr:cNvSpPr txBox="1"/>
      </xdr:nvSpPr>
      <xdr:spPr>
        <a:xfrm>
          <a:off x="11563427" y="608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89436</xdr:rowOff>
    </xdr:from>
    <xdr:ext cx="469744" cy="259045"/>
    <xdr:sp macro="" textlink="">
      <xdr:nvSpPr>
        <xdr:cNvPr id="166" name="n_1mainValue債務償還比率">
          <a:extLst>
            <a:ext uri="{FF2B5EF4-FFF2-40B4-BE49-F238E27FC236}">
              <a16:creationId xmlns:a16="http://schemas.microsoft.com/office/drawing/2014/main" id="{97990B3A-6925-4DFA-9788-47CBAA5043CE}"/>
            </a:ext>
          </a:extLst>
        </xdr:cNvPr>
        <xdr:cNvSpPr txBox="1"/>
      </xdr:nvSpPr>
      <xdr:spPr>
        <a:xfrm>
          <a:off x="13836727" y="549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73063</xdr:rowOff>
    </xdr:from>
    <xdr:ext cx="469744" cy="259045"/>
    <xdr:sp macro="" textlink="">
      <xdr:nvSpPr>
        <xdr:cNvPr id="167" name="n_2mainValue債務償還比率">
          <a:extLst>
            <a:ext uri="{FF2B5EF4-FFF2-40B4-BE49-F238E27FC236}">
              <a16:creationId xmlns:a16="http://schemas.microsoft.com/office/drawing/2014/main" id="{D725C301-4D68-46F4-A970-F82FAC7346AA}"/>
            </a:ext>
          </a:extLst>
        </xdr:cNvPr>
        <xdr:cNvSpPr txBox="1"/>
      </xdr:nvSpPr>
      <xdr:spPr>
        <a:xfrm>
          <a:off x="13087427" y="547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147189</xdr:rowOff>
    </xdr:from>
    <xdr:ext cx="469744" cy="259045"/>
    <xdr:sp macro="" textlink="">
      <xdr:nvSpPr>
        <xdr:cNvPr id="168" name="n_3mainValue債務償還比率">
          <a:extLst>
            <a:ext uri="{FF2B5EF4-FFF2-40B4-BE49-F238E27FC236}">
              <a16:creationId xmlns:a16="http://schemas.microsoft.com/office/drawing/2014/main" id="{523C1B73-EFE8-4F23-A7C0-D6AF9188F2C0}"/>
            </a:ext>
          </a:extLst>
        </xdr:cNvPr>
        <xdr:cNvSpPr txBox="1"/>
      </xdr:nvSpPr>
      <xdr:spPr>
        <a:xfrm>
          <a:off x="12325427" y="554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103469</xdr:rowOff>
    </xdr:from>
    <xdr:ext cx="469744" cy="259045"/>
    <xdr:sp macro="" textlink="">
      <xdr:nvSpPr>
        <xdr:cNvPr id="169" name="n_4mainValue債務償還比率">
          <a:extLst>
            <a:ext uri="{FF2B5EF4-FFF2-40B4-BE49-F238E27FC236}">
              <a16:creationId xmlns:a16="http://schemas.microsoft.com/office/drawing/2014/main" id="{FEA92C6B-3FD1-4F49-A567-202D2ED11694}"/>
            </a:ext>
          </a:extLst>
        </xdr:cNvPr>
        <xdr:cNvSpPr txBox="1"/>
      </xdr:nvSpPr>
      <xdr:spPr>
        <a:xfrm>
          <a:off x="11563427" y="550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CED603F5-E65A-454A-95F3-36C0DBF7426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455E46AF-AFBB-46AA-A402-C56CDF78016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E702C281-F044-491C-9E8E-D3CBF1D51DA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CADBBE14-8B34-4C2A-8736-6D195DBEEA4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1618BF34-4E6C-4864-843B-F9ABD205195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0A5367A9-6038-4172-A443-90DF71743DE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EFB0213-39C6-4677-96D6-D8F910B3B07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B6682E7-07A9-45DD-B21B-CF3988FFA7A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749CBD-8ABC-4B4C-886C-DE732665995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725FBFA-AA4E-46D9-A987-1D55AC955BC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茨城県鉾田市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C5D2524-6377-4D22-B001-FB75C586801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0F68919-C4DC-4A1F-9319-A9CA1184FE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43739C-2E0C-41FA-A0C1-0F897E79F1F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7FD3FF1-1387-4E3C-B7C9-DBF0D37EB27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3799E4-8CCF-4067-8954-89B3325CA95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E0D132-5943-4FB8-AEBC-4717ACECF0E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47,018
43,256
207.60
25,148,846
23,848,393
1,084,677
13,431,843
21,430,172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7F2F85-8D74-4A6D-9DE4-BAF4074132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FAF9A0-8391-43BC-AB62-DC4D0B0003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462277-9C5B-409A-A223-A0EDB3DBB8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541129-8BC9-45F8-A005-9481B9A5F33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66198B-749F-4FA5-8B79-BB981B05F6C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8D6762A-9833-4071-BD8C-6AFC2A5D57C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741038-217B-4619-83E5-E398B81E1D5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514EB94-58BC-47B6-B347-7A43E3DE08B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FE6257-BA18-4100-983A-235ACF24EDC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43F8C65-FB8B-4515-95D6-5388B809AE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B6A0084-386F-42AF-9DDF-4C61FC84182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0D69B2-31E9-4218-906D-E2AC08036C2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3E61C02-71E2-4789-AE74-E73BE88D7A3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20DD0E4-606C-4909-BA58-57E6ACEF83A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5BEE58-87DA-4E0F-9794-5826F8BE356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C4A608-85C5-42A9-8501-351B5950619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4CCE26D-259A-4670-8792-A638A695E44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97C43C2-8C0F-4584-9A73-3AAE878ED63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452391D-0D1F-4361-82CA-403C2158A4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1A4D0FA-35F4-46EC-A549-238ED5C98B7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70BFE2-AB56-43F3-AE27-50B46AACCCC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4E70182-7F5B-41E4-BBF3-F09A6F5A0B9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8A0CB41-1D79-4182-9384-DFC9F86F7CD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1ED69DF-660C-4337-9EA0-2EE5D2F3402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06FFC6B-F388-4436-9F30-A38C933B24A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42DF67-9C3B-4C34-8447-06E014CFF66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7FB3813-475F-4068-B71D-CF11EF75A9C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57A5E4-0E6F-464F-8A08-12140D9290F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BB835C-45AC-4236-A001-B72AB9B6A7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94F3A86-4337-454F-9946-1B9AADD22E8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F3D9BFB-C240-4D16-9BD5-19A2FAC8777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65BD1E53-AADE-4AAD-A265-A72753A83DE5}"/>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9D2ABCC-4E8B-4007-97EB-739E98E5A3E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8F7938F9-F3EC-4465-8FA7-8A7A4D0F7E85}"/>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26CF922-4B24-417E-B9A9-41EB5BC89F1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20E3714-3A7E-43DB-8CA5-1C28E8CF1FC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323478E-CFC1-4369-99F4-9289D5714D5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377E977-FBC7-466A-A9D8-584A16FF024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0B752C1-6146-4381-B11B-1B9AA6753AD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A9D9C68-5E97-4B28-857D-BF7DB3E9A65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0595F7E-C5CB-490E-BA9F-D39C659DC8A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9CFA635-53BD-417D-8A81-9A1D331FC70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872CEDC-7712-4E90-84CA-6FCB0F3AA2E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CB311CC7-2808-403A-8162-7377BD1E67E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44F2CB1-E0AA-4CFB-81D0-43083AE9412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40</xdr:row>
      <xdr:rowOff>148590</xdr:rowOff>
    </xdr:to>
    <xdr:cxnSp macro="">
      <xdr:nvCxnSpPr>
        <xdr:cNvPr id="57" name="直線コネクタ 56">
          <a:extLst>
            <a:ext uri="{FF2B5EF4-FFF2-40B4-BE49-F238E27FC236}">
              <a16:creationId xmlns:a16="http://schemas.microsoft.com/office/drawing/2014/main" id="{3E1772EB-0982-4683-A893-0C2D0E8CB03D}"/>
            </a:ext>
          </a:extLst>
        </xdr:cNvPr>
        <xdr:cNvCxnSpPr/>
      </xdr:nvCxnSpPr>
      <xdr:spPr>
        <a:xfrm flipV="1">
          <a:off x="4634865" y="59093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152417</xdr:rowOff>
    </xdr:from>
    <xdr:ext cx="405111" cy="259045"/>
    <xdr:sp macro="" textlink="">
      <xdr:nvSpPr>
        <xdr:cNvPr id="58" name="【道路】&#10;有形固定資産減価償却率最小値テキスト">
          <a:extLst>
            <a:ext uri="{FF2B5EF4-FFF2-40B4-BE49-F238E27FC236}">
              <a16:creationId xmlns:a16="http://schemas.microsoft.com/office/drawing/2014/main" id="{E49BF956-0C30-4B74-B3BC-5EAC1AC71569}"/>
            </a:ext>
          </a:extLst>
        </xdr:cNvPr>
        <xdr:cNvSpPr txBox="1"/>
      </xdr:nvSpPr>
      <xdr:spPr>
        <a:xfrm>
          <a:off x="46736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9" name="直線コネクタ 58">
          <a:extLst>
            <a:ext uri="{FF2B5EF4-FFF2-40B4-BE49-F238E27FC236}">
              <a16:creationId xmlns:a16="http://schemas.microsoft.com/office/drawing/2014/main" id="{386AA1EC-0D0F-43D1-B3D4-B5D52585A6AB}"/>
            </a:ext>
          </a:extLst>
        </xdr:cNvPr>
        <xdr:cNvCxnSpPr/>
      </xdr:nvCxnSpPr>
      <xdr:spPr>
        <a:xfrm>
          <a:off x="4546600" y="700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a:extLst>
            <a:ext uri="{FF2B5EF4-FFF2-40B4-BE49-F238E27FC236}">
              <a16:creationId xmlns:a16="http://schemas.microsoft.com/office/drawing/2014/main" id="{3DC9EEE8-DAFD-41FB-9FC3-E84746A13FF1}"/>
            </a:ext>
          </a:extLst>
        </xdr:cNvPr>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a:extLst>
            <a:ext uri="{FF2B5EF4-FFF2-40B4-BE49-F238E27FC236}">
              <a16:creationId xmlns:a16="http://schemas.microsoft.com/office/drawing/2014/main" id="{7FB0E524-47C4-422C-B901-D2FAA87AF54C}"/>
            </a:ext>
          </a:extLst>
        </xdr:cNvPr>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2" name="【道路】&#10;有形固定資産減価償却率平均値テキスト">
          <a:extLst>
            <a:ext uri="{FF2B5EF4-FFF2-40B4-BE49-F238E27FC236}">
              <a16:creationId xmlns:a16="http://schemas.microsoft.com/office/drawing/2014/main" id="{AE7E7394-75B0-4ED8-B175-A03D7FFD930F}"/>
            </a:ext>
          </a:extLst>
        </xdr:cNvPr>
        <xdr:cNvSpPr txBox="1"/>
      </xdr:nvSpPr>
      <xdr:spPr>
        <a:xfrm>
          <a:off x="4673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a:extLst>
            <a:ext uri="{FF2B5EF4-FFF2-40B4-BE49-F238E27FC236}">
              <a16:creationId xmlns:a16="http://schemas.microsoft.com/office/drawing/2014/main" id="{E8AA609B-E9C1-49D5-BAE4-BF9A3280C788}"/>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74849FC9-E807-46C6-BF57-6E63E4956876}"/>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7750A31B-22A3-4A00-B51E-80401FD277C9}"/>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4EE59292-20D6-42D8-9577-A60FA36833D3}"/>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A0F217C0-57DB-4955-A788-BC900F569CE0}"/>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025E991-1E2F-4134-B3D5-77F20BF5CB3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1AC016D-2906-4CC0-9FE0-400A8604161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317E5AA-40E7-4E9E-93D7-3CF7831D421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562DF20-C21F-450A-95F3-87538834E92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257C594-EC36-491E-B66E-AB0676BB1D3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73" name="楕円 72">
          <a:extLst>
            <a:ext uri="{FF2B5EF4-FFF2-40B4-BE49-F238E27FC236}">
              <a16:creationId xmlns:a16="http://schemas.microsoft.com/office/drawing/2014/main" id="{98628A81-E3B6-43CC-8E9F-348075706CFC}"/>
            </a:ext>
          </a:extLst>
        </xdr:cNvPr>
        <xdr:cNvSpPr/>
      </xdr:nvSpPr>
      <xdr:spPr>
        <a:xfrm>
          <a:off x="45847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44467</xdr:rowOff>
    </xdr:from>
    <xdr:ext cx="405111" cy="259045"/>
    <xdr:sp macro="" textlink="">
      <xdr:nvSpPr>
        <xdr:cNvPr id="74" name="【道路】&#10;有形固定資産減価償却率該当値テキスト">
          <a:extLst>
            <a:ext uri="{FF2B5EF4-FFF2-40B4-BE49-F238E27FC236}">
              <a16:creationId xmlns:a16="http://schemas.microsoft.com/office/drawing/2014/main" id="{A8E1BB47-F6E9-43B1-A875-6CF0DF5ED4F1}"/>
            </a:ext>
          </a:extLst>
        </xdr:cNvPr>
        <xdr:cNvSpPr txBox="1"/>
      </xdr:nvSpPr>
      <xdr:spPr>
        <a:xfrm>
          <a:off x="4673600"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101600</xdr:rowOff>
    </xdr:from>
    <xdr:to>
      <xdr:col>20</xdr:col>
      <xdr:colOff>38100</xdr:colOff>
      <xdr:row>38</xdr:row>
      <xdr:rowOff>31750</xdr:rowOff>
    </xdr:to>
    <xdr:sp macro="" textlink="">
      <xdr:nvSpPr>
        <xdr:cNvPr id="75" name="楕円 74">
          <a:extLst>
            <a:ext uri="{FF2B5EF4-FFF2-40B4-BE49-F238E27FC236}">
              <a16:creationId xmlns:a16="http://schemas.microsoft.com/office/drawing/2014/main" id="{4479960A-82BB-4DDA-A890-915FDC619AE0}"/>
            </a:ext>
          </a:extLst>
        </xdr:cNvPr>
        <xdr:cNvSpPr/>
      </xdr:nvSpPr>
      <xdr:spPr>
        <a:xfrm>
          <a:off x="3746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152400</xdr:rowOff>
    </xdr:from>
    <xdr:to>
      <xdr:col>24</xdr:col>
      <xdr:colOff>63500</xdr:colOff>
      <xdr:row>38</xdr:row>
      <xdr:rowOff>72390</xdr:rowOff>
    </xdr:to>
    <xdr:cxnSp macro="">
      <xdr:nvCxnSpPr>
        <xdr:cNvPr id="76" name="直線コネクタ 75">
          <a:extLst>
            <a:ext uri="{FF2B5EF4-FFF2-40B4-BE49-F238E27FC236}">
              <a16:creationId xmlns:a16="http://schemas.microsoft.com/office/drawing/2014/main" id="{DA2F9823-6244-4129-A2F0-868D4D9C1665}"/>
            </a:ext>
          </a:extLst>
        </xdr:cNvPr>
        <xdr:cNvCxnSpPr/>
      </xdr:nvCxnSpPr>
      <xdr:spPr>
        <a:xfrm>
          <a:off x="3797300" y="649605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29210</xdr:rowOff>
    </xdr:from>
    <xdr:to>
      <xdr:col>15</xdr:col>
      <xdr:colOff>101600</xdr:colOff>
      <xdr:row>37</xdr:row>
      <xdr:rowOff>130810</xdr:rowOff>
    </xdr:to>
    <xdr:sp macro="" textlink="">
      <xdr:nvSpPr>
        <xdr:cNvPr id="77" name="楕円 76">
          <a:extLst>
            <a:ext uri="{FF2B5EF4-FFF2-40B4-BE49-F238E27FC236}">
              <a16:creationId xmlns:a16="http://schemas.microsoft.com/office/drawing/2014/main" id="{76E2F3B4-2427-4E36-91AA-EAC815DA351E}"/>
            </a:ext>
          </a:extLst>
        </xdr:cNvPr>
        <xdr:cNvSpPr/>
      </xdr:nvSpPr>
      <xdr:spPr>
        <a:xfrm>
          <a:off x="2857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80010</xdr:rowOff>
    </xdr:from>
    <xdr:to>
      <xdr:col>19</xdr:col>
      <xdr:colOff>177800</xdr:colOff>
      <xdr:row>37</xdr:row>
      <xdr:rowOff>152400</xdr:rowOff>
    </xdr:to>
    <xdr:cxnSp macro="">
      <xdr:nvCxnSpPr>
        <xdr:cNvPr id="78" name="直線コネクタ 77">
          <a:extLst>
            <a:ext uri="{FF2B5EF4-FFF2-40B4-BE49-F238E27FC236}">
              <a16:creationId xmlns:a16="http://schemas.microsoft.com/office/drawing/2014/main" id="{D4AB842B-E22C-45F2-A37D-AAC33251C0B4}"/>
            </a:ext>
          </a:extLst>
        </xdr:cNvPr>
        <xdr:cNvCxnSpPr/>
      </xdr:nvCxnSpPr>
      <xdr:spPr>
        <a:xfrm>
          <a:off x="2908300" y="64236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21590</xdr:rowOff>
    </xdr:from>
    <xdr:to>
      <xdr:col>10</xdr:col>
      <xdr:colOff>165100</xdr:colOff>
      <xdr:row>37</xdr:row>
      <xdr:rowOff>123190</xdr:rowOff>
    </xdr:to>
    <xdr:sp macro="" textlink="">
      <xdr:nvSpPr>
        <xdr:cNvPr id="79" name="楕円 78">
          <a:extLst>
            <a:ext uri="{FF2B5EF4-FFF2-40B4-BE49-F238E27FC236}">
              <a16:creationId xmlns:a16="http://schemas.microsoft.com/office/drawing/2014/main" id="{69375C0A-2D73-4CF0-9A45-E8358B028FEB}"/>
            </a:ext>
          </a:extLst>
        </xdr:cNvPr>
        <xdr:cNvSpPr/>
      </xdr:nvSpPr>
      <xdr:spPr>
        <a:xfrm>
          <a:off x="1968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72390</xdr:rowOff>
    </xdr:from>
    <xdr:to>
      <xdr:col>15</xdr:col>
      <xdr:colOff>50800</xdr:colOff>
      <xdr:row>37</xdr:row>
      <xdr:rowOff>80010</xdr:rowOff>
    </xdr:to>
    <xdr:cxnSp macro="">
      <xdr:nvCxnSpPr>
        <xdr:cNvPr id="80" name="直線コネクタ 79">
          <a:extLst>
            <a:ext uri="{FF2B5EF4-FFF2-40B4-BE49-F238E27FC236}">
              <a16:creationId xmlns:a16="http://schemas.microsoft.com/office/drawing/2014/main" id="{EDD88704-F749-45CB-B4F9-ED4DDD53C8F7}"/>
            </a:ext>
          </a:extLst>
        </xdr:cNvPr>
        <xdr:cNvCxnSpPr/>
      </xdr:nvCxnSpPr>
      <xdr:spPr>
        <a:xfrm>
          <a:off x="2019300" y="6416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xdr:rowOff>
    </xdr:from>
    <xdr:to>
      <xdr:col>6</xdr:col>
      <xdr:colOff>38100</xdr:colOff>
      <xdr:row>37</xdr:row>
      <xdr:rowOff>115570</xdr:rowOff>
    </xdr:to>
    <xdr:sp macro="" textlink="">
      <xdr:nvSpPr>
        <xdr:cNvPr id="81" name="楕円 80">
          <a:extLst>
            <a:ext uri="{FF2B5EF4-FFF2-40B4-BE49-F238E27FC236}">
              <a16:creationId xmlns:a16="http://schemas.microsoft.com/office/drawing/2014/main" id="{324CD10E-879F-46AB-B083-5D5CC2C6528F}"/>
            </a:ext>
          </a:extLst>
        </xdr:cNvPr>
        <xdr:cNvSpPr/>
      </xdr:nvSpPr>
      <xdr:spPr>
        <a:xfrm>
          <a:off x="107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64770</xdr:rowOff>
    </xdr:from>
    <xdr:to>
      <xdr:col>10</xdr:col>
      <xdr:colOff>114300</xdr:colOff>
      <xdr:row>37</xdr:row>
      <xdr:rowOff>72390</xdr:rowOff>
    </xdr:to>
    <xdr:cxnSp macro="">
      <xdr:nvCxnSpPr>
        <xdr:cNvPr id="82" name="直線コネクタ 81">
          <a:extLst>
            <a:ext uri="{FF2B5EF4-FFF2-40B4-BE49-F238E27FC236}">
              <a16:creationId xmlns:a16="http://schemas.microsoft.com/office/drawing/2014/main" id="{747142C4-B727-4561-A0FA-1BD566848D9B}"/>
            </a:ext>
          </a:extLst>
        </xdr:cNvPr>
        <xdr:cNvCxnSpPr/>
      </xdr:nvCxnSpPr>
      <xdr:spPr>
        <a:xfrm>
          <a:off x="1130300" y="6408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a:extLst>
            <a:ext uri="{FF2B5EF4-FFF2-40B4-BE49-F238E27FC236}">
              <a16:creationId xmlns:a16="http://schemas.microsoft.com/office/drawing/2014/main" id="{846BE97C-FAFC-4625-9B06-EDD828CE85CE}"/>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41927</xdr:rowOff>
    </xdr:from>
    <xdr:ext cx="405111" cy="259045"/>
    <xdr:sp macro="" textlink="">
      <xdr:nvSpPr>
        <xdr:cNvPr id="84" name="n_2aveValue【道路】&#10;有形固定資産減価償却率">
          <a:extLst>
            <a:ext uri="{FF2B5EF4-FFF2-40B4-BE49-F238E27FC236}">
              <a16:creationId xmlns:a16="http://schemas.microsoft.com/office/drawing/2014/main" id="{0A604851-BF75-4F01-8F03-28D19FD99F1A}"/>
            </a:ext>
          </a:extLst>
        </xdr:cNvPr>
        <xdr:cNvSpPr txBox="1"/>
      </xdr:nvSpPr>
      <xdr:spPr>
        <a:xfrm>
          <a:off x="2705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5" name="n_3aveValue【道路】&#10;有形固定資産減価償却率">
          <a:extLst>
            <a:ext uri="{FF2B5EF4-FFF2-40B4-BE49-F238E27FC236}">
              <a16:creationId xmlns:a16="http://schemas.microsoft.com/office/drawing/2014/main" id="{2CAEE74F-4AFA-471D-8BCC-838A9294C533}"/>
            </a:ext>
          </a:extLst>
        </xdr:cNvPr>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C32021E6-1E54-4D28-8038-015F27DCF53B}"/>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48277</xdr:rowOff>
    </xdr:from>
    <xdr:ext cx="405111" cy="259045"/>
    <xdr:sp macro="" textlink="">
      <xdr:nvSpPr>
        <xdr:cNvPr id="87" name="n_1mainValue【道路】&#10;有形固定資産減価償却率">
          <a:extLst>
            <a:ext uri="{FF2B5EF4-FFF2-40B4-BE49-F238E27FC236}">
              <a16:creationId xmlns:a16="http://schemas.microsoft.com/office/drawing/2014/main" id="{83780A9B-3D1E-4E97-8396-AC00BC1F9B5C}"/>
            </a:ext>
          </a:extLst>
        </xdr:cNvPr>
        <xdr:cNvSpPr txBox="1"/>
      </xdr:nvSpPr>
      <xdr:spPr>
        <a:xfrm>
          <a:off x="35820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147337</xdr:rowOff>
    </xdr:from>
    <xdr:ext cx="405111" cy="259045"/>
    <xdr:sp macro="" textlink="">
      <xdr:nvSpPr>
        <xdr:cNvPr id="88" name="n_2mainValue【道路】&#10;有形固定資産減価償却率">
          <a:extLst>
            <a:ext uri="{FF2B5EF4-FFF2-40B4-BE49-F238E27FC236}">
              <a16:creationId xmlns:a16="http://schemas.microsoft.com/office/drawing/2014/main" id="{BEC8D9B6-3708-4DA2-B887-58B37D23A7F6}"/>
            </a:ext>
          </a:extLst>
        </xdr:cNvPr>
        <xdr:cNvSpPr txBox="1"/>
      </xdr:nvSpPr>
      <xdr:spPr>
        <a:xfrm>
          <a:off x="2705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139717</xdr:rowOff>
    </xdr:from>
    <xdr:ext cx="405111" cy="259045"/>
    <xdr:sp macro="" textlink="">
      <xdr:nvSpPr>
        <xdr:cNvPr id="89" name="n_3mainValue【道路】&#10;有形固定資産減価償却率">
          <a:extLst>
            <a:ext uri="{FF2B5EF4-FFF2-40B4-BE49-F238E27FC236}">
              <a16:creationId xmlns:a16="http://schemas.microsoft.com/office/drawing/2014/main" id="{647D3F3A-C708-4338-9EC5-C44B00E342B9}"/>
            </a:ext>
          </a:extLst>
        </xdr:cNvPr>
        <xdr:cNvSpPr txBox="1"/>
      </xdr:nvSpPr>
      <xdr:spPr>
        <a:xfrm>
          <a:off x="1816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106697</xdr:rowOff>
    </xdr:from>
    <xdr:ext cx="405111" cy="259045"/>
    <xdr:sp macro="" textlink="">
      <xdr:nvSpPr>
        <xdr:cNvPr id="90" name="n_4mainValue【道路】&#10;有形固定資産減価償却率">
          <a:extLst>
            <a:ext uri="{FF2B5EF4-FFF2-40B4-BE49-F238E27FC236}">
              <a16:creationId xmlns:a16="http://schemas.microsoft.com/office/drawing/2014/main" id="{9F1B68D8-15FA-45A9-A2E3-CFE349347DB9}"/>
            </a:ext>
          </a:extLst>
        </xdr:cNvPr>
        <xdr:cNvSpPr txBox="1"/>
      </xdr:nvSpPr>
      <xdr:spPr>
        <a:xfrm>
          <a:off x="927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7707E76-D9DF-4658-B3DA-494F7DD034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8773EE0-643F-4080-9737-6020EE684A7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6F72B63-CB6A-475C-BF93-9F659A61B4B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5D13D4C-49E4-41A1-9D65-AB1E5B2956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AD91F66-4089-4CA4-847D-8FFFD90C9F9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0C34508-A831-4167-9AB4-E0C64FE33B7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852ED64-F20D-4E9B-9977-C3C23FB7CC4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D81CE6C-C2B3-4C6E-B699-5B86358418D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B6CADDA-A3B4-443F-9D5F-4418505A52D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373C76B-7697-4CA9-B782-306A30A1935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A680FCE-E2CE-4496-9D55-08E20F49C7F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BDDDA48-5E91-4663-B740-56E99CEFB16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DFAF2BF-8411-4F23-A5F2-A74FB042A4C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90BFB0D-103A-4D0E-8649-09DA5D1FB47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F8C6103-8B7E-4933-BB14-070119B6444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B3A6D3A-5E08-4E65-A277-A0F40605AE8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3590B9A-0784-48BE-9902-216863A1A17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890747A-CA53-462A-8F71-468CDE2C646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9C6A9F2-6F24-40D4-91EF-866CEED61F9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EABC266-880C-46B9-A603-E0FF8F8864F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2B854BB-CB22-405F-B2C1-B19F6D3259C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F7A26293-BAE6-4C92-B2BD-D064E659882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D665218-9304-4EDA-9B5C-7DFB1965FA4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4" name="直線コネクタ 113">
          <a:extLst>
            <a:ext uri="{FF2B5EF4-FFF2-40B4-BE49-F238E27FC236}">
              <a16:creationId xmlns:a16="http://schemas.microsoft.com/office/drawing/2014/main" id="{B52D0C26-D64B-438D-AF53-1B9AADEC61A5}"/>
            </a:ext>
          </a:extLst>
        </xdr:cNvPr>
        <xdr:cNvCxnSpPr/>
      </xdr:nvCxnSpPr>
      <xdr:spPr>
        <a:xfrm flipV="1">
          <a:off x="10476865" y="5958859"/>
          <a:ext cx="0" cy="112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5" name="【道路】&#10;一人当たり延長最小値テキスト">
          <a:extLst>
            <a:ext uri="{FF2B5EF4-FFF2-40B4-BE49-F238E27FC236}">
              <a16:creationId xmlns:a16="http://schemas.microsoft.com/office/drawing/2014/main" id="{9DDB8D36-7535-4ECA-BE2B-84A54DED90F3}"/>
            </a:ext>
          </a:extLst>
        </xdr:cNvPr>
        <xdr:cNvSpPr txBox="1"/>
      </xdr:nvSpPr>
      <xdr:spPr>
        <a:xfrm>
          <a:off x="10515600" y="70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16" name="直線コネクタ 115">
          <a:extLst>
            <a:ext uri="{FF2B5EF4-FFF2-40B4-BE49-F238E27FC236}">
              <a16:creationId xmlns:a16="http://schemas.microsoft.com/office/drawing/2014/main" id="{B95C7F60-5006-4976-BC0C-9E964772C98D}"/>
            </a:ext>
          </a:extLst>
        </xdr:cNvPr>
        <xdr:cNvCxnSpPr/>
      </xdr:nvCxnSpPr>
      <xdr:spPr>
        <a:xfrm>
          <a:off x="10388600" y="708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17" name="【道路】&#10;一人当たり延長最大値テキスト">
          <a:extLst>
            <a:ext uri="{FF2B5EF4-FFF2-40B4-BE49-F238E27FC236}">
              <a16:creationId xmlns:a16="http://schemas.microsoft.com/office/drawing/2014/main" id="{7581DBFD-8322-4DEC-AA13-E0ACB3ECCABA}"/>
            </a:ext>
          </a:extLst>
        </xdr:cNvPr>
        <xdr:cNvSpPr txBox="1"/>
      </xdr:nvSpPr>
      <xdr:spPr>
        <a:xfrm>
          <a:off x="10515600" y="57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18" name="直線コネクタ 117">
          <a:extLst>
            <a:ext uri="{FF2B5EF4-FFF2-40B4-BE49-F238E27FC236}">
              <a16:creationId xmlns:a16="http://schemas.microsoft.com/office/drawing/2014/main" id="{0A834265-DB51-4F40-8AB9-946782E4AC5B}"/>
            </a:ext>
          </a:extLst>
        </xdr:cNvPr>
        <xdr:cNvCxnSpPr/>
      </xdr:nvCxnSpPr>
      <xdr:spPr>
        <a:xfrm>
          <a:off x="10388600" y="59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42695</xdr:rowOff>
    </xdr:from>
    <xdr:ext cx="534377" cy="259045"/>
    <xdr:sp macro="" textlink="">
      <xdr:nvSpPr>
        <xdr:cNvPr id="119" name="【道路】&#10;一人当たり延長平均値テキスト">
          <a:extLst>
            <a:ext uri="{FF2B5EF4-FFF2-40B4-BE49-F238E27FC236}">
              <a16:creationId xmlns:a16="http://schemas.microsoft.com/office/drawing/2014/main" id="{EE0DCECA-C6F3-42DC-B82B-1D2B09081484}"/>
            </a:ext>
          </a:extLst>
        </xdr:cNvPr>
        <xdr:cNvSpPr txBox="1"/>
      </xdr:nvSpPr>
      <xdr:spPr>
        <a:xfrm>
          <a:off x="10515600" y="6386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0" name="フローチャート: 判断 119">
          <a:extLst>
            <a:ext uri="{FF2B5EF4-FFF2-40B4-BE49-F238E27FC236}">
              <a16:creationId xmlns:a16="http://schemas.microsoft.com/office/drawing/2014/main" id="{7C548509-F399-4A37-9409-B0A63ECC2159}"/>
            </a:ext>
          </a:extLst>
        </xdr:cNvPr>
        <xdr:cNvSpPr/>
      </xdr:nvSpPr>
      <xdr:spPr>
        <a:xfrm>
          <a:off x="10426700" y="65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1" name="フローチャート: 判断 120">
          <a:extLst>
            <a:ext uri="{FF2B5EF4-FFF2-40B4-BE49-F238E27FC236}">
              <a16:creationId xmlns:a16="http://schemas.microsoft.com/office/drawing/2014/main" id="{1B5B5023-C446-49A8-8398-3546A80EC5F9}"/>
            </a:ext>
          </a:extLst>
        </xdr:cNvPr>
        <xdr:cNvSpPr/>
      </xdr:nvSpPr>
      <xdr:spPr>
        <a:xfrm>
          <a:off x="95885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2" name="フローチャート: 判断 121">
          <a:extLst>
            <a:ext uri="{FF2B5EF4-FFF2-40B4-BE49-F238E27FC236}">
              <a16:creationId xmlns:a16="http://schemas.microsoft.com/office/drawing/2014/main" id="{60E3FD95-542A-4F5B-8A25-BABAF19596C5}"/>
            </a:ext>
          </a:extLst>
        </xdr:cNvPr>
        <xdr:cNvSpPr/>
      </xdr:nvSpPr>
      <xdr:spPr>
        <a:xfrm>
          <a:off x="8699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2D22875D-5087-4277-9CA1-FAA33562A0FF}"/>
            </a:ext>
          </a:extLst>
        </xdr:cNvPr>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E4212E37-45B8-44B0-8340-341D3D95AC86}"/>
            </a:ext>
          </a:extLst>
        </xdr:cNvPr>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BA8B5BB-23D3-4536-A148-D58C6B47ED1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638154D-2833-492B-BB1A-74B0252DDF2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4C2E08D-9F69-4A7F-A6A5-2B9BD292FF2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26E25F5-9CAB-4ED3-9EE9-9D3D01EBB33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DB7EDA9-423F-44BC-8E5D-875B601FFCC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63424</xdr:rowOff>
    </xdr:from>
    <xdr:to>
      <xdr:col>55</xdr:col>
      <xdr:colOff>50800</xdr:colOff>
      <xdr:row>38</xdr:row>
      <xdr:rowOff>165024</xdr:rowOff>
    </xdr:to>
    <xdr:sp macro="" textlink="">
      <xdr:nvSpPr>
        <xdr:cNvPr id="130" name="楕円 129">
          <a:extLst>
            <a:ext uri="{FF2B5EF4-FFF2-40B4-BE49-F238E27FC236}">
              <a16:creationId xmlns:a16="http://schemas.microsoft.com/office/drawing/2014/main" id="{421D5DC4-BB72-44F6-87BF-70119CA88017}"/>
            </a:ext>
          </a:extLst>
        </xdr:cNvPr>
        <xdr:cNvSpPr/>
      </xdr:nvSpPr>
      <xdr:spPr>
        <a:xfrm>
          <a:off x="10426700" y="65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41851</xdr:rowOff>
    </xdr:from>
    <xdr:ext cx="534377" cy="259045"/>
    <xdr:sp macro="" textlink="">
      <xdr:nvSpPr>
        <xdr:cNvPr id="131" name="【道路】&#10;一人当たり延長該当値テキスト">
          <a:extLst>
            <a:ext uri="{FF2B5EF4-FFF2-40B4-BE49-F238E27FC236}">
              <a16:creationId xmlns:a16="http://schemas.microsoft.com/office/drawing/2014/main" id="{499F194E-BC32-4D3D-906E-63ECF5EF3172}"/>
            </a:ext>
          </a:extLst>
        </xdr:cNvPr>
        <xdr:cNvSpPr txBox="1"/>
      </xdr:nvSpPr>
      <xdr:spPr>
        <a:xfrm>
          <a:off x="10515600" y="65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65519</xdr:rowOff>
    </xdr:from>
    <xdr:to>
      <xdr:col>50</xdr:col>
      <xdr:colOff>165100</xdr:colOff>
      <xdr:row>38</xdr:row>
      <xdr:rowOff>167119</xdr:rowOff>
    </xdr:to>
    <xdr:sp macro="" textlink="">
      <xdr:nvSpPr>
        <xdr:cNvPr id="132" name="楕円 131">
          <a:extLst>
            <a:ext uri="{FF2B5EF4-FFF2-40B4-BE49-F238E27FC236}">
              <a16:creationId xmlns:a16="http://schemas.microsoft.com/office/drawing/2014/main" id="{00751D18-F4C5-4322-8B0F-555D6FE1D100}"/>
            </a:ext>
          </a:extLst>
        </xdr:cNvPr>
        <xdr:cNvSpPr/>
      </xdr:nvSpPr>
      <xdr:spPr>
        <a:xfrm>
          <a:off x="9588500" y="65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114224</xdr:rowOff>
    </xdr:from>
    <xdr:to>
      <xdr:col>55</xdr:col>
      <xdr:colOff>0</xdr:colOff>
      <xdr:row>38</xdr:row>
      <xdr:rowOff>116319</xdr:rowOff>
    </xdr:to>
    <xdr:cxnSp macro="">
      <xdr:nvCxnSpPr>
        <xdr:cNvPr id="133" name="直線コネクタ 132">
          <a:extLst>
            <a:ext uri="{FF2B5EF4-FFF2-40B4-BE49-F238E27FC236}">
              <a16:creationId xmlns:a16="http://schemas.microsoft.com/office/drawing/2014/main" id="{CF06522B-EB71-495C-BDE0-3E865EA639C2}"/>
            </a:ext>
          </a:extLst>
        </xdr:cNvPr>
        <xdr:cNvCxnSpPr/>
      </xdr:nvCxnSpPr>
      <xdr:spPr>
        <a:xfrm flipV="1">
          <a:off x="9639300" y="6629324"/>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66891</xdr:rowOff>
    </xdr:from>
    <xdr:to>
      <xdr:col>46</xdr:col>
      <xdr:colOff>38100</xdr:colOff>
      <xdr:row>38</xdr:row>
      <xdr:rowOff>168491</xdr:rowOff>
    </xdr:to>
    <xdr:sp macro="" textlink="">
      <xdr:nvSpPr>
        <xdr:cNvPr id="134" name="楕円 133">
          <a:extLst>
            <a:ext uri="{FF2B5EF4-FFF2-40B4-BE49-F238E27FC236}">
              <a16:creationId xmlns:a16="http://schemas.microsoft.com/office/drawing/2014/main" id="{1510D3BC-FDEA-4A16-BC04-B0A8E81F8031}"/>
            </a:ext>
          </a:extLst>
        </xdr:cNvPr>
        <xdr:cNvSpPr/>
      </xdr:nvSpPr>
      <xdr:spPr>
        <a:xfrm>
          <a:off x="8699500" y="658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116319</xdr:rowOff>
    </xdr:from>
    <xdr:to>
      <xdr:col>50</xdr:col>
      <xdr:colOff>114300</xdr:colOff>
      <xdr:row>38</xdr:row>
      <xdr:rowOff>117691</xdr:rowOff>
    </xdr:to>
    <xdr:cxnSp macro="">
      <xdr:nvCxnSpPr>
        <xdr:cNvPr id="135" name="直線コネクタ 134">
          <a:extLst>
            <a:ext uri="{FF2B5EF4-FFF2-40B4-BE49-F238E27FC236}">
              <a16:creationId xmlns:a16="http://schemas.microsoft.com/office/drawing/2014/main" id="{B3A305A5-2B29-4795-8BBC-3BEAD084170F}"/>
            </a:ext>
          </a:extLst>
        </xdr:cNvPr>
        <xdr:cNvCxnSpPr/>
      </xdr:nvCxnSpPr>
      <xdr:spPr>
        <a:xfrm flipV="1">
          <a:off x="8750300" y="663141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78911</xdr:rowOff>
    </xdr:from>
    <xdr:to>
      <xdr:col>41</xdr:col>
      <xdr:colOff>101600</xdr:colOff>
      <xdr:row>39</xdr:row>
      <xdr:rowOff>9061</xdr:rowOff>
    </xdr:to>
    <xdr:sp macro="" textlink="">
      <xdr:nvSpPr>
        <xdr:cNvPr id="136" name="楕円 135">
          <a:extLst>
            <a:ext uri="{FF2B5EF4-FFF2-40B4-BE49-F238E27FC236}">
              <a16:creationId xmlns:a16="http://schemas.microsoft.com/office/drawing/2014/main" id="{5C7C6E35-7C5E-418B-996E-D270C7E0962A}"/>
            </a:ext>
          </a:extLst>
        </xdr:cNvPr>
        <xdr:cNvSpPr/>
      </xdr:nvSpPr>
      <xdr:spPr>
        <a:xfrm>
          <a:off x="7810500" y="65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117691</xdr:rowOff>
    </xdr:from>
    <xdr:to>
      <xdr:col>45</xdr:col>
      <xdr:colOff>177800</xdr:colOff>
      <xdr:row>38</xdr:row>
      <xdr:rowOff>129711</xdr:rowOff>
    </xdr:to>
    <xdr:cxnSp macro="">
      <xdr:nvCxnSpPr>
        <xdr:cNvPr id="137" name="直線コネクタ 136">
          <a:extLst>
            <a:ext uri="{FF2B5EF4-FFF2-40B4-BE49-F238E27FC236}">
              <a16:creationId xmlns:a16="http://schemas.microsoft.com/office/drawing/2014/main" id="{DCC4E754-DF8E-4238-9D29-A8FBBF1524FD}"/>
            </a:ext>
          </a:extLst>
        </xdr:cNvPr>
        <xdr:cNvCxnSpPr/>
      </xdr:nvCxnSpPr>
      <xdr:spPr>
        <a:xfrm flipV="1">
          <a:off x="7861300" y="6632791"/>
          <a:ext cx="8890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85655</xdr:rowOff>
    </xdr:from>
    <xdr:to>
      <xdr:col>36</xdr:col>
      <xdr:colOff>165100</xdr:colOff>
      <xdr:row>39</xdr:row>
      <xdr:rowOff>15805</xdr:rowOff>
    </xdr:to>
    <xdr:sp macro="" textlink="">
      <xdr:nvSpPr>
        <xdr:cNvPr id="138" name="楕円 137">
          <a:extLst>
            <a:ext uri="{FF2B5EF4-FFF2-40B4-BE49-F238E27FC236}">
              <a16:creationId xmlns:a16="http://schemas.microsoft.com/office/drawing/2014/main" id="{343639B3-823E-4430-A5A9-A5081FC713C7}"/>
            </a:ext>
          </a:extLst>
        </xdr:cNvPr>
        <xdr:cNvSpPr/>
      </xdr:nvSpPr>
      <xdr:spPr>
        <a:xfrm>
          <a:off x="6921500" y="66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129711</xdr:rowOff>
    </xdr:from>
    <xdr:to>
      <xdr:col>41</xdr:col>
      <xdr:colOff>50800</xdr:colOff>
      <xdr:row>38</xdr:row>
      <xdr:rowOff>136455</xdr:rowOff>
    </xdr:to>
    <xdr:cxnSp macro="">
      <xdr:nvCxnSpPr>
        <xdr:cNvPr id="139" name="直線コネクタ 138">
          <a:extLst>
            <a:ext uri="{FF2B5EF4-FFF2-40B4-BE49-F238E27FC236}">
              <a16:creationId xmlns:a16="http://schemas.microsoft.com/office/drawing/2014/main" id="{E67CA536-8CEE-4C1E-B95C-6CCD75F21807}"/>
            </a:ext>
          </a:extLst>
        </xdr:cNvPr>
        <xdr:cNvCxnSpPr/>
      </xdr:nvCxnSpPr>
      <xdr:spPr>
        <a:xfrm flipV="1">
          <a:off x="6972300" y="6644811"/>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167377</xdr:rowOff>
    </xdr:from>
    <xdr:ext cx="534377" cy="259045"/>
    <xdr:sp macro="" textlink="">
      <xdr:nvSpPr>
        <xdr:cNvPr id="140" name="n_1aveValue【道路】&#10;一人当たり延長">
          <a:extLst>
            <a:ext uri="{FF2B5EF4-FFF2-40B4-BE49-F238E27FC236}">
              <a16:creationId xmlns:a16="http://schemas.microsoft.com/office/drawing/2014/main" id="{AC41A635-ABDB-420F-A69F-1228DA397C24}"/>
            </a:ext>
          </a:extLst>
        </xdr:cNvPr>
        <xdr:cNvSpPr txBox="1"/>
      </xdr:nvSpPr>
      <xdr:spPr>
        <a:xfrm>
          <a:off x="9359411" y="633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162748</xdr:rowOff>
    </xdr:from>
    <xdr:ext cx="534377" cy="259045"/>
    <xdr:sp macro="" textlink="">
      <xdr:nvSpPr>
        <xdr:cNvPr id="141" name="n_2aveValue【道路】&#10;一人当たり延長">
          <a:extLst>
            <a:ext uri="{FF2B5EF4-FFF2-40B4-BE49-F238E27FC236}">
              <a16:creationId xmlns:a16="http://schemas.microsoft.com/office/drawing/2014/main" id="{7F446F95-87F1-44AF-823B-F1D62B9CB909}"/>
            </a:ext>
          </a:extLst>
        </xdr:cNvPr>
        <xdr:cNvSpPr txBox="1"/>
      </xdr:nvSpPr>
      <xdr:spPr>
        <a:xfrm>
          <a:off x="8483111" y="63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5529</xdr:rowOff>
    </xdr:from>
    <xdr:ext cx="534377" cy="259045"/>
    <xdr:sp macro="" textlink="">
      <xdr:nvSpPr>
        <xdr:cNvPr id="142" name="n_3aveValue【道路】&#10;一人当たり延長">
          <a:extLst>
            <a:ext uri="{FF2B5EF4-FFF2-40B4-BE49-F238E27FC236}">
              <a16:creationId xmlns:a16="http://schemas.microsoft.com/office/drawing/2014/main" id="{3BFF466E-057C-4A4E-AAB6-40E4E7A23E3A}"/>
            </a:ext>
          </a:extLst>
        </xdr:cNvPr>
        <xdr:cNvSpPr txBox="1"/>
      </xdr:nvSpPr>
      <xdr:spPr>
        <a:xfrm>
          <a:off x="7594111" y="634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8609</xdr:rowOff>
    </xdr:from>
    <xdr:ext cx="534377" cy="259045"/>
    <xdr:sp macro="" textlink="">
      <xdr:nvSpPr>
        <xdr:cNvPr id="143" name="n_4aveValue【道路】&#10;一人当たり延長">
          <a:extLst>
            <a:ext uri="{FF2B5EF4-FFF2-40B4-BE49-F238E27FC236}">
              <a16:creationId xmlns:a16="http://schemas.microsoft.com/office/drawing/2014/main" id="{67884EC7-1D16-4FFD-ADE1-703610C898DB}"/>
            </a:ext>
          </a:extLst>
        </xdr:cNvPr>
        <xdr:cNvSpPr txBox="1"/>
      </xdr:nvSpPr>
      <xdr:spPr>
        <a:xfrm>
          <a:off x="6705111" y="66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158246</xdr:rowOff>
    </xdr:from>
    <xdr:ext cx="534377" cy="259045"/>
    <xdr:sp macro="" textlink="">
      <xdr:nvSpPr>
        <xdr:cNvPr id="144" name="n_1mainValue【道路】&#10;一人当たり延長">
          <a:extLst>
            <a:ext uri="{FF2B5EF4-FFF2-40B4-BE49-F238E27FC236}">
              <a16:creationId xmlns:a16="http://schemas.microsoft.com/office/drawing/2014/main" id="{8655BA92-5F16-4684-88B7-9F26ADA0191B}"/>
            </a:ext>
          </a:extLst>
        </xdr:cNvPr>
        <xdr:cNvSpPr txBox="1"/>
      </xdr:nvSpPr>
      <xdr:spPr>
        <a:xfrm>
          <a:off x="9359411" y="667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159618</xdr:rowOff>
    </xdr:from>
    <xdr:ext cx="534377" cy="259045"/>
    <xdr:sp macro="" textlink="">
      <xdr:nvSpPr>
        <xdr:cNvPr id="145" name="n_2mainValue【道路】&#10;一人当たり延長">
          <a:extLst>
            <a:ext uri="{FF2B5EF4-FFF2-40B4-BE49-F238E27FC236}">
              <a16:creationId xmlns:a16="http://schemas.microsoft.com/office/drawing/2014/main" id="{E040EE76-C2E9-4C61-83D5-DCB857C50720}"/>
            </a:ext>
          </a:extLst>
        </xdr:cNvPr>
        <xdr:cNvSpPr txBox="1"/>
      </xdr:nvSpPr>
      <xdr:spPr>
        <a:xfrm>
          <a:off x="8483111" y="667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188</xdr:rowOff>
    </xdr:from>
    <xdr:ext cx="534377" cy="259045"/>
    <xdr:sp macro="" textlink="">
      <xdr:nvSpPr>
        <xdr:cNvPr id="146" name="n_3mainValue【道路】&#10;一人当たり延長">
          <a:extLst>
            <a:ext uri="{FF2B5EF4-FFF2-40B4-BE49-F238E27FC236}">
              <a16:creationId xmlns:a16="http://schemas.microsoft.com/office/drawing/2014/main" id="{96DACC65-D256-47CE-9785-7DABFC823C65}"/>
            </a:ext>
          </a:extLst>
        </xdr:cNvPr>
        <xdr:cNvSpPr txBox="1"/>
      </xdr:nvSpPr>
      <xdr:spPr>
        <a:xfrm>
          <a:off x="7594111" y="668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32332</xdr:rowOff>
    </xdr:from>
    <xdr:ext cx="534377" cy="259045"/>
    <xdr:sp macro="" textlink="">
      <xdr:nvSpPr>
        <xdr:cNvPr id="147" name="n_4mainValue【道路】&#10;一人当たり延長">
          <a:extLst>
            <a:ext uri="{FF2B5EF4-FFF2-40B4-BE49-F238E27FC236}">
              <a16:creationId xmlns:a16="http://schemas.microsoft.com/office/drawing/2014/main" id="{68987D4D-DF3B-4D2C-AA17-21C66820C7CB}"/>
            </a:ext>
          </a:extLst>
        </xdr:cNvPr>
        <xdr:cNvSpPr txBox="1"/>
      </xdr:nvSpPr>
      <xdr:spPr>
        <a:xfrm>
          <a:off x="6705111" y="63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88CB846-77D1-491E-B6B6-30241281A9F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E7246CF-018C-47E9-BA42-17DB3E6C30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3395B98-2376-4B8E-9C4E-53F5CF90C53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8FD8683-1BB0-4D67-961E-8068EA7D282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22414AD-A995-4D51-934B-F9066F53B20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74E213D-2D9C-4377-9E24-7117D791CFB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ED9307D-DDFE-42C2-BC8B-D0B6316AC97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72C5BB1-A07D-4695-A539-5B600986929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1D8FBA0-A49D-459B-8BE4-B36DB92C0E3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389A62A-35D1-477D-8E2E-166B0DA7C0D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0DE26A3-00B6-4826-AAA5-C6B5E038711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63579A2B-D211-4868-AD5C-F907F10B4FC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2E466690-F496-48C3-873D-386F484B16CB}"/>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1BAB892A-8193-4DFD-B5DC-9542DF70E47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A4514881-3FA5-488E-BC65-BE48AAA6039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609D39A6-EAFB-4C89-A0E4-C5F34735BB7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5E4899EA-579A-4566-BE72-B0693D7895E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A010C2EA-A196-41CD-8014-D77EB9D1BBC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1D6BB3AE-5702-45CF-BC37-D760575D568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3C3932F2-2F05-40A9-B5EC-DF36EB9D9FD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73E9205F-7BB9-4D2E-8394-5C9B29F61213}"/>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CC12EBB-2CC8-4C58-AEBB-1F8FFE8141F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286A6CF-297D-49C9-85BB-32B4C34906B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1" name="直線コネクタ 170">
          <a:extLst>
            <a:ext uri="{FF2B5EF4-FFF2-40B4-BE49-F238E27FC236}">
              <a16:creationId xmlns:a16="http://schemas.microsoft.com/office/drawing/2014/main" id="{AA50478B-E7E4-48E8-A77E-67100C0CC306}"/>
            </a:ext>
          </a:extLst>
        </xdr:cNvPr>
        <xdr:cNvCxnSpPr/>
      </xdr:nvCxnSpPr>
      <xdr:spPr>
        <a:xfrm flipV="1">
          <a:off x="4634865" y="971931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EF86899A-13DA-4E7F-B7FA-B2DDA0813CF8}"/>
            </a:ext>
          </a:extLst>
        </xdr:cNvPr>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3" name="直線コネクタ 172">
          <a:extLst>
            <a:ext uri="{FF2B5EF4-FFF2-40B4-BE49-F238E27FC236}">
              <a16:creationId xmlns:a16="http://schemas.microsoft.com/office/drawing/2014/main" id="{516DDFD0-16A5-4A0C-BDEF-7092955D4A7C}"/>
            </a:ext>
          </a:extLst>
        </xdr:cNvPr>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D3CDFB8B-A84C-47FB-A9AA-4FD24A9B2013}"/>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43732D9D-CB85-4F49-8557-8B67A9268A05}"/>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100982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39B4294-61CE-4576-B36D-C004F6713942}"/>
            </a:ext>
          </a:extLst>
        </xdr:cNvPr>
        <xdr:cNvSpPr txBox="1"/>
      </xdr:nvSpPr>
      <xdr:spPr>
        <a:xfrm>
          <a:off x="4673600" y="10730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77" name="フローチャート: 判断 176">
          <a:extLst>
            <a:ext uri="{FF2B5EF4-FFF2-40B4-BE49-F238E27FC236}">
              <a16:creationId xmlns:a16="http://schemas.microsoft.com/office/drawing/2014/main" id="{9536B32C-D27D-497B-B9B4-414E6FCC5F9C}"/>
            </a:ext>
          </a:extLst>
        </xdr:cNvPr>
        <xdr:cNvSpPr/>
      </xdr:nvSpPr>
      <xdr:spPr>
        <a:xfrm>
          <a:off x="45847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78" name="フローチャート: 判断 177">
          <a:extLst>
            <a:ext uri="{FF2B5EF4-FFF2-40B4-BE49-F238E27FC236}">
              <a16:creationId xmlns:a16="http://schemas.microsoft.com/office/drawing/2014/main" id="{B2D13071-2A80-49F8-A161-7D0D628EF303}"/>
            </a:ext>
          </a:extLst>
        </xdr:cNvPr>
        <xdr:cNvSpPr/>
      </xdr:nvSpPr>
      <xdr:spPr>
        <a:xfrm>
          <a:off x="3746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79" name="フローチャート: 判断 178">
          <a:extLst>
            <a:ext uri="{FF2B5EF4-FFF2-40B4-BE49-F238E27FC236}">
              <a16:creationId xmlns:a16="http://schemas.microsoft.com/office/drawing/2014/main" id="{EE685666-50E2-4A26-8807-ACB4DEEF2DCB}"/>
            </a:ext>
          </a:extLst>
        </xdr:cNvPr>
        <xdr:cNvSpPr/>
      </xdr:nvSpPr>
      <xdr:spPr>
        <a:xfrm>
          <a:off x="2857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80" name="フローチャート: 判断 179">
          <a:extLst>
            <a:ext uri="{FF2B5EF4-FFF2-40B4-BE49-F238E27FC236}">
              <a16:creationId xmlns:a16="http://schemas.microsoft.com/office/drawing/2014/main" id="{162155FD-5321-4849-A24B-231A720192B3}"/>
            </a:ext>
          </a:extLst>
        </xdr:cNvPr>
        <xdr:cNvSpPr/>
      </xdr:nvSpPr>
      <xdr:spPr>
        <a:xfrm>
          <a:off x="1968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27305</xdr:rowOff>
    </xdr:from>
    <xdr:to>
      <xdr:col>6</xdr:col>
      <xdr:colOff>38100</xdr:colOff>
      <xdr:row>62</xdr:row>
      <xdr:rowOff>128905</xdr:rowOff>
    </xdr:to>
    <xdr:sp macro="" textlink="">
      <xdr:nvSpPr>
        <xdr:cNvPr id="181" name="フローチャート: 判断 180">
          <a:extLst>
            <a:ext uri="{FF2B5EF4-FFF2-40B4-BE49-F238E27FC236}">
              <a16:creationId xmlns:a16="http://schemas.microsoft.com/office/drawing/2014/main" id="{CCB8AD41-0916-4DD4-B59B-5A2DB9934083}"/>
            </a:ext>
          </a:extLst>
        </xdr:cNvPr>
        <xdr:cNvSpPr/>
      </xdr:nvSpPr>
      <xdr:spPr>
        <a:xfrm>
          <a:off x="1079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6946A82-CDD1-442F-BC9C-F859A82C85E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FF2C812-98E9-4B5B-9570-301AE657B32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2A5114A-20C3-48E6-9CE1-08A3400D9BF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38397A7-6955-4249-86B4-9C4B209A278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2770100-AB03-4150-91D2-A6FA9BC7858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153035</xdr:rowOff>
    </xdr:from>
    <xdr:to>
      <xdr:col>24</xdr:col>
      <xdr:colOff>114300</xdr:colOff>
      <xdr:row>62</xdr:row>
      <xdr:rowOff>83185</xdr:rowOff>
    </xdr:to>
    <xdr:sp macro="" textlink="">
      <xdr:nvSpPr>
        <xdr:cNvPr id="187" name="楕円 186">
          <a:extLst>
            <a:ext uri="{FF2B5EF4-FFF2-40B4-BE49-F238E27FC236}">
              <a16:creationId xmlns:a16="http://schemas.microsoft.com/office/drawing/2014/main" id="{5ACDB342-DF34-4FB4-926F-CFF4361DEE5E}"/>
            </a:ext>
          </a:extLst>
        </xdr:cNvPr>
        <xdr:cNvSpPr/>
      </xdr:nvSpPr>
      <xdr:spPr>
        <a:xfrm>
          <a:off x="45847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4462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3854FD3-E2C7-4EDC-B296-8476D8BD1708}"/>
            </a:ext>
          </a:extLst>
        </xdr:cNvPr>
        <xdr:cNvSpPr txBox="1"/>
      </xdr:nvSpPr>
      <xdr:spPr>
        <a:xfrm>
          <a:off x="4673600" y="1046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120650</xdr:rowOff>
    </xdr:from>
    <xdr:to>
      <xdr:col>20</xdr:col>
      <xdr:colOff>38100</xdr:colOff>
      <xdr:row>62</xdr:row>
      <xdr:rowOff>50800</xdr:rowOff>
    </xdr:to>
    <xdr:sp macro="" textlink="">
      <xdr:nvSpPr>
        <xdr:cNvPr id="189" name="楕円 188">
          <a:extLst>
            <a:ext uri="{FF2B5EF4-FFF2-40B4-BE49-F238E27FC236}">
              <a16:creationId xmlns:a16="http://schemas.microsoft.com/office/drawing/2014/main" id="{F0C6442F-DB4B-4533-A8DA-59294441BAF3}"/>
            </a:ext>
          </a:extLst>
        </xdr:cNvPr>
        <xdr:cNvSpPr/>
      </xdr:nvSpPr>
      <xdr:spPr>
        <a:xfrm>
          <a:off x="3746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32385</xdr:rowOff>
    </xdr:to>
    <xdr:cxnSp macro="">
      <xdr:nvCxnSpPr>
        <xdr:cNvPr id="190" name="直線コネクタ 189">
          <a:extLst>
            <a:ext uri="{FF2B5EF4-FFF2-40B4-BE49-F238E27FC236}">
              <a16:creationId xmlns:a16="http://schemas.microsoft.com/office/drawing/2014/main" id="{58A0D088-CEBB-4458-994D-D683176D08FE}"/>
            </a:ext>
          </a:extLst>
        </xdr:cNvPr>
        <xdr:cNvCxnSpPr/>
      </xdr:nvCxnSpPr>
      <xdr:spPr>
        <a:xfrm>
          <a:off x="3797300" y="106299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101600</xdr:rowOff>
    </xdr:from>
    <xdr:to>
      <xdr:col>15</xdr:col>
      <xdr:colOff>101600</xdr:colOff>
      <xdr:row>62</xdr:row>
      <xdr:rowOff>31750</xdr:rowOff>
    </xdr:to>
    <xdr:sp macro="" textlink="">
      <xdr:nvSpPr>
        <xdr:cNvPr id="191" name="楕円 190">
          <a:extLst>
            <a:ext uri="{FF2B5EF4-FFF2-40B4-BE49-F238E27FC236}">
              <a16:creationId xmlns:a16="http://schemas.microsoft.com/office/drawing/2014/main" id="{FCF32115-2628-4BC5-B054-28C15BC0AE20}"/>
            </a:ext>
          </a:extLst>
        </xdr:cNvPr>
        <xdr:cNvSpPr/>
      </xdr:nvSpPr>
      <xdr:spPr>
        <a:xfrm>
          <a:off x="2857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152400</xdr:rowOff>
    </xdr:from>
    <xdr:to>
      <xdr:col>19</xdr:col>
      <xdr:colOff>177800</xdr:colOff>
      <xdr:row>62</xdr:row>
      <xdr:rowOff>0</xdr:rowOff>
    </xdr:to>
    <xdr:cxnSp macro="">
      <xdr:nvCxnSpPr>
        <xdr:cNvPr id="192" name="直線コネクタ 191">
          <a:extLst>
            <a:ext uri="{FF2B5EF4-FFF2-40B4-BE49-F238E27FC236}">
              <a16:creationId xmlns:a16="http://schemas.microsoft.com/office/drawing/2014/main" id="{EFC256F2-2FAC-4C18-B531-066598A652E4}"/>
            </a:ext>
          </a:extLst>
        </xdr:cNvPr>
        <xdr:cNvCxnSpPr/>
      </xdr:nvCxnSpPr>
      <xdr:spPr>
        <a:xfrm>
          <a:off x="2908300" y="10610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84455</xdr:rowOff>
    </xdr:from>
    <xdr:to>
      <xdr:col>10</xdr:col>
      <xdr:colOff>165100</xdr:colOff>
      <xdr:row>62</xdr:row>
      <xdr:rowOff>14605</xdr:rowOff>
    </xdr:to>
    <xdr:sp macro="" textlink="">
      <xdr:nvSpPr>
        <xdr:cNvPr id="193" name="楕円 192">
          <a:extLst>
            <a:ext uri="{FF2B5EF4-FFF2-40B4-BE49-F238E27FC236}">
              <a16:creationId xmlns:a16="http://schemas.microsoft.com/office/drawing/2014/main" id="{4397D0EC-8F77-457A-A563-29E9FBD1DED4}"/>
            </a:ext>
          </a:extLst>
        </xdr:cNvPr>
        <xdr:cNvSpPr/>
      </xdr:nvSpPr>
      <xdr:spPr>
        <a:xfrm>
          <a:off x="1968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135255</xdr:rowOff>
    </xdr:from>
    <xdr:to>
      <xdr:col>15</xdr:col>
      <xdr:colOff>50800</xdr:colOff>
      <xdr:row>61</xdr:row>
      <xdr:rowOff>152400</xdr:rowOff>
    </xdr:to>
    <xdr:cxnSp macro="">
      <xdr:nvCxnSpPr>
        <xdr:cNvPr id="194" name="直線コネクタ 193">
          <a:extLst>
            <a:ext uri="{FF2B5EF4-FFF2-40B4-BE49-F238E27FC236}">
              <a16:creationId xmlns:a16="http://schemas.microsoft.com/office/drawing/2014/main" id="{4AFD72F0-EC2A-45DC-A3DB-F8E810CDADDB}"/>
            </a:ext>
          </a:extLst>
        </xdr:cNvPr>
        <xdr:cNvCxnSpPr/>
      </xdr:nvCxnSpPr>
      <xdr:spPr>
        <a:xfrm>
          <a:off x="2019300" y="105937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65405</xdr:rowOff>
    </xdr:from>
    <xdr:to>
      <xdr:col>6</xdr:col>
      <xdr:colOff>38100</xdr:colOff>
      <xdr:row>61</xdr:row>
      <xdr:rowOff>167005</xdr:rowOff>
    </xdr:to>
    <xdr:sp macro="" textlink="">
      <xdr:nvSpPr>
        <xdr:cNvPr id="195" name="楕円 194">
          <a:extLst>
            <a:ext uri="{FF2B5EF4-FFF2-40B4-BE49-F238E27FC236}">
              <a16:creationId xmlns:a16="http://schemas.microsoft.com/office/drawing/2014/main" id="{05D22667-B4E7-4CAD-A8EB-3B833BE6831E}"/>
            </a:ext>
          </a:extLst>
        </xdr:cNvPr>
        <xdr:cNvSpPr/>
      </xdr:nvSpPr>
      <xdr:spPr>
        <a:xfrm>
          <a:off x="1079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116205</xdr:rowOff>
    </xdr:from>
    <xdr:to>
      <xdr:col>10</xdr:col>
      <xdr:colOff>114300</xdr:colOff>
      <xdr:row>61</xdr:row>
      <xdr:rowOff>135255</xdr:rowOff>
    </xdr:to>
    <xdr:cxnSp macro="">
      <xdr:nvCxnSpPr>
        <xdr:cNvPr id="196" name="直線コネクタ 195">
          <a:extLst>
            <a:ext uri="{FF2B5EF4-FFF2-40B4-BE49-F238E27FC236}">
              <a16:creationId xmlns:a16="http://schemas.microsoft.com/office/drawing/2014/main" id="{1FFA47F6-0B71-4188-8870-E37B1673E5C9}"/>
            </a:ext>
          </a:extLst>
        </xdr:cNvPr>
        <xdr:cNvCxnSpPr/>
      </xdr:nvCxnSpPr>
      <xdr:spPr>
        <a:xfrm>
          <a:off x="1130300" y="105746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15257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382CF903-8C45-4645-9C1D-BA77B98DC0A1}"/>
            </a:ext>
          </a:extLst>
        </xdr:cNvPr>
        <xdr:cNvSpPr txBox="1"/>
      </xdr:nvSpPr>
      <xdr:spPr>
        <a:xfrm>
          <a:off x="35820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13352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D8F874C6-5DAB-4DEA-83F7-CFD11BB83A6D}"/>
            </a:ext>
          </a:extLst>
        </xdr:cNvPr>
        <xdr:cNvSpPr txBox="1"/>
      </xdr:nvSpPr>
      <xdr:spPr>
        <a:xfrm>
          <a:off x="2705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142892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8B8D40BD-7F72-4361-A065-18CD5FEF0731}"/>
            </a:ext>
          </a:extLst>
        </xdr:cNvPr>
        <xdr:cNvSpPr txBox="1"/>
      </xdr:nvSpPr>
      <xdr:spPr>
        <a:xfrm>
          <a:off x="1816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120032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6103532B-DFD4-4910-BCEF-61C3BC5E548F}"/>
            </a:ext>
          </a:extLst>
        </xdr:cNvPr>
        <xdr:cNvSpPr txBox="1"/>
      </xdr:nvSpPr>
      <xdr:spPr>
        <a:xfrm>
          <a:off x="927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67327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CDD3B307-D822-4AFA-A4E3-93E4E60D00DD}"/>
            </a:ext>
          </a:extLst>
        </xdr:cNvPr>
        <xdr:cNvSpPr txBox="1"/>
      </xdr:nvSpPr>
      <xdr:spPr>
        <a:xfrm>
          <a:off x="3582044"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48277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98C4AFB-1851-4B45-9243-C6E0C6714ED1}"/>
            </a:ext>
          </a:extLst>
        </xdr:cNvPr>
        <xdr:cNvSpPr txBox="1"/>
      </xdr:nvSpPr>
      <xdr:spPr>
        <a:xfrm>
          <a:off x="27057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6FAABD4-772B-4A47-844B-993D9A89172C}"/>
            </a:ext>
          </a:extLst>
        </xdr:cNvPr>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12082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ECCA0EA-1809-4AB1-83AF-C272FC3F0364}"/>
            </a:ext>
          </a:extLst>
        </xdr:cNvPr>
        <xdr:cNvSpPr txBox="1"/>
      </xdr:nvSpPr>
      <xdr:spPr>
        <a:xfrm>
          <a:off x="927744" y="1029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8B59AC8-F251-48D0-8B12-E7EB36955A2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B34C011-A0ED-46FA-BE38-397C7392F94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024ECBC-1240-426D-B650-2224EF0551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E6D7E13-D0B1-47B3-AD1C-04F3DC3A942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00AAE66-CE65-4BFB-913C-D855DC41E6F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BC50D12-92B8-4470-80D2-EA039FB7B4F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33286A8-ADB5-448E-AC30-186DCF46049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3211C29-0982-4EEC-96AC-94E635C3FFD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DD842D6-40FD-49A3-94E7-B22136B73EA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EF3851C-FA45-4F2A-A72D-F7882FAD9D4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2E20C546-9AE3-4675-9435-E327E8A0ECB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65943D4E-BA40-45C6-BA94-86BA460B39F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37DCDCDE-A27C-4EBD-99CA-FE19758FEA1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56159555-1BFB-4466-805C-8817C2F6359A}"/>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BED17C7C-9FE3-490F-B7C3-4443FBB8575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292EB9FB-DB5D-4C43-BB2E-194C2064985D}"/>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257B6E9E-1D5D-4070-AC5B-2A6733D794B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4FBA5B6D-13F4-4AE2-BF49-8D1F1E7F7D51}"/>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71C79B98-6451-473A-B783-77DCBB90C08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E9FD92D4-9792-4FF7-B7AC-E2BC616F60B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1A601135-9E84-496E-8B92-80F55FC35E3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26" name="直線コネクタ 225">
          <a:extLst>
            <a:ext uri="{FF2B5EF4-FFF2-40B4-BE49-F238E27FC236}">
              <a16:creationId xmlns:a16="http://schemas.microsoft.com/office/drawing/2014/main" id="{2592B4E8-843B-43BA-BC34-CE371F2B89BC}"/>
            </a:ext>
          </a:extLst>
        </xdr:cNvPr>
        <xdr:cNvCxnSpPr/>
      </xdr:nvCxnSpPr>
      <xdr:spPr>
        <a:xfrm flipV="1">
          <a:off x="10476865" y="9494516"/>
          <a:ext cx="0" cy="146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367E5109-C03A-4CE9-BAC2-2A0B5BA64653}"/>
            </a:ext>
          </a:extLst>
        </xdr:cNvPr>
        <xdr:cNvSpPr txBox="1"/>
      </xdr:nvSpPr>
      <xdr:spPr>
        <a:xfrm>
          <a:off x="10515600" y="109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28" name="直線コネクタ 227">
          <a:extLst>
            <a:ext uri="{FF2B5EF4-FFF2-40B4-BE49-F238E27FC236}">
              <a16:creationId xmlns:a16="http://schemas.microsoft.com/office/drawing/2014/main" id="{4592F022-9C3E-497B-BEE6-BDE884D6A219}"/>
            </a:ext>
          </a:extLst>
        </xdr:cNvPr>
        <xdr:cNvCxnSpPr/>
      </xdr:nvCxnSpPr>
      <xdr:spPr>
        <a:xfrm>
          <a:off x="10388600" y="1095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0E7C96B1-32E6-4290-9BCB-3A8B0AB560C7}"/>
            </a:ext>
          </a:extLst>
        </xdr:cNvPr>
        <xdr:cNvSpPr txBox="1"/>
      </xdr:nvSpPr>
      <xdr:spPr>
        <a:xfrm>
          <a:off x="10515600" y="9269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0" name="直線コネクタ 229">
          <a:extLst>
            <a:ext uri="{FF2B5EF4-FFF2-40B4-BE49-F238E27FC236}">
              <a16:creationId xmlns:a16="http://schemas.microsoft.com/office/drawing/2014/main" id="{EB512FD4-651B-474F-9825-A50EA558D970}"/>
            </a:ext>
          </a:extLst>
        </xdr:cNvPr>
        <xdr:cNvCxnSpPr/>
      </xdr:nvCxnSpPr>
      <xdr:spPr>
        <a:xfrm>
          <a:off x="10388600" y="94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146851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72BE0221-8203-4EE1-9597-B89CB1A990DE}"/>
            </a:ext>
          </a:extLst>
        </xdr:cNvPr>
        <xdr:cNvSpPr txBox="1"/>
      </xdr:nvSpPr>
      <xdr:spPr>
        <a:xfrm>
          <a:off x="10515600" y="1043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2" name="フローチャート: 判断 231">
          <a:extLst>
            <a:ext uri="{FF2B5EF4-FFF2-40B4-BE49-F238E27FC236}">
              <a16:creationId xmlns:a16="http://schemas.microsoft.com/office/drawing/2014/main" id="{D14B12EE-0714-430C-8729-0E8588024BA5}"/>
            </a:ext>
          </a:extLst>
        </xdr:cNvPr>
        <xdr:cNvSpPr/>
      </xdr:nvSpPr>
      <xdr:spPr>
        <a:xfrm>
          <a:off x="10426700" y="1058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3" name="フローチャート: 判断 232">
          <a:extLst>
            <a:ext uri="{FF2B5EF4-FFF2-40B4-BE49-F238E27FC236}">
              <a16:creationId xmlns:a16="http://schemas.microsoft.com/office/drawing/2014/main" id="{776A4B24-E84B-4B9E-8C9E-488B973869C7}"/>
            </a:ext>
          </a:extLst>
        </xdr:cNvPr>
        <xdr:cNvSpPr/>
      </xdr:nvSpPr>
      <xdr:spPr>
        <a:xfrm>
          <a:off x="9588500" y="1060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4" name="フローチャート: 判断 233">
          <a:extLst>
            <a:ext uri="{FF2B5EF4-FFF2-40B4-BE49-F238E27FC236}">
              <a16:creationId xmlns:a16="http://schemas.microsoft.com/office/drawing/2014/main" id="{D38CD5CA-9745-40F9-AE45-54D723B94B87}"/>
            </a:ext>
          </a:extLst>
        </xdr:cNvPr>
        <xdr:cNvSpPr/>
      </xdr:nvSpPr>
      <xdr:spPr>
        <a:xfrm>
          <a:off x="8699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151342</xdr:rowOff>
    </xdr:from>
    <xdr:to>
      <xdr:col>41</xdr:col>
      <xdr:colOff>101600</xdr:colOff>
      <xdr:row>62</xdr:row>
      <xdr:rowOff>81492</xdr:rowOff>
    </xdr:to>
    <xdr:sp macro="" textlink="">
      <xdr:nvSpPr>
        <xdr:cNvPr id="235" name="フローチャート: 判断 234">
          <a:extLst>
            <a:ext uri="{FF2B5EF4-FFF2-40B4-BE49-F238E27FC236}">
              <a16:creationId xmlns:a16="http://schemas.microsoft.com/office/drawing/2014/main" id="{C0069714-E53A-4056-B31B-EBCEA8A1DDDD}"/>
            </a:ext>
          </a:extLst>
        </xdr:cNvPr>
        <xdr:cNvSpPr/>
      </xdr:nvSpPr>
      <xdr:spPr>
        <a:xfrm>
          <a:off x="7810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159878</xdr:rowOff>
    </xdr:from>
    <xdr:to>
      <xdr:col>36</xdr:col>
      <xdr:colOff>165100</xdr:colOff>
      <xdr:row>62</xdr:row>
      <xdr:rowOff>90028</xdr:rowOff>
    </xdr:to>
    <xdr:sp macro="" textlink="">
      <xdr:nvSpPr>
        <xdr:cNvPr id="236" name="フローチャート: 判断 235">
          <a:extLst>
            <a:ext uri="{FF2B5EF4-FFF2-40B4-BE49-F238E27FC236}">
              <a16:creationId xmlns:a16="http://schemas.microsoft.com/office/drawing/2014/main" id="{45A9CE61-1151-4B00-AF76-CEB164B6A931}"/>
            </a:ext>
          </a:extLst>
        </xdr:cNvPr>
        <xdr:cNvSpPr/>
      </xdr:nvSpPr>
      <xdr:spPr>
        <a:xfrm>
          <a:off x="6921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A96F350-F6D9-46F0-8248-C8C4DD43B58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C820977-128F-46DE-A0D3-F845B10FBE2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A2F883B-9F5F-4D2E-BEA5-66EFF0CE4AD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0FC7EFB-6F9A-4BAC-BCE5-FBD3EB99079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67879B9-226B-4C68-A780-3790567F082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2289</xdr:rowOff>
    </xdr:from>
    <xdr:to>
      <xdr:col>55</xdr:col>
      <xdr:colOff>50800</xdr:colOff>
      <xdr:row>63</xdr:row>
      <xdr:rowOff>103889</xdr:rowOff>
    </xdr:to>
    <xdr:sp macro="" textlink="">
      <xdr:nvSpPr>
        <xdr:cNvPr id="242" name="楕円 241">
          <a:extLst>
            <a:ext uri="{FF2B5EF4-FFF2-40B4-BE49-F238E27FC236}">
              <a16:creationId xmlns:a16="http://schemas.microsoft.com/office/drawing/2014/main" id="{5A38661F-CB41-4D7B-9374-CEE4BF1005B1}"/>
            </a:ext>
          </a:extLst>
        </xdr:cNvPr>
        <xdr:cNvSpPr/>
      </xdr:nvSpPr>
      <xdr:spPr>
        <a:xfrm>
          <a:off x="10426700" y="1080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88666</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D372EEBE-6B9D-40C2-A156-4E4E82C17E2B}"/>
            </a:ext>
          </a:extLst>
        </xdr:cNvPr>
        <xdr:cNvSpPr txBox="1"/>
      </xdr:nvSpPr>
      <xdr:spPr>
        <a:xfrm>
          <a:off x="10515600" y="1071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2698</xdr:rowOff>
    </xdr:from>
    <xdr:to>
      <xdr:col>50</xdr:col>
      <xdr:colOff>165100</xdr:colOff>
      <xdr:row>63</xdr:row>
      <xdr:rowOff>104298</xdr:rowOff>
    </xdr:to>
    <xdr:sp macro="" textlink="">
      <xdr:nvSpPr>
        <xdr:cNvPr id="244" name="楕円 243">
          <a:extLst>
            <a:ext uri="{FF2B5EF4-FFF2-40B4-BE49-F238E27FC236}">
              <a16:creationId xmlns:a16="http://schemas.microsoft.com/office/drawing/2014/main" id="{D098C65A-29AA-489E-98E5-3BB1D5833E27}"/>
            </a:ext>
          </a:extLst>
        </xdr:cNvPr>
        <xdr:cNvSpPr/>
      </xdr:nvSpPr>
      <xdr:spPr>
        <a:xfrm>
          <a:off x="9588500" y="1080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53089</xdr:rowOff>
    </xdr:from>
    <xdr:to>
      <xdr:col>55</xdr:col>
      <xdr:colOff>0</xdr:colOff>
      <xdr:row>63</xdr:row>
      <xdr:rowOff>53498</xdr:rowOff>
    </xdr:to>
    <xdr:cxnSp macro="">
      <xdr:nvCxnSpPr>
        <xdr:cNvPr id="245" name="直線コネクタ 244">
          <a:extLst>
            <a:ext uri="{FF2B5EF4-FFF2-40B4-BE49-F238E27FC236}">
              <a16:creationId xmlns:a16="http://schemas.microsoft.com/office/drawing/2014/main" id="{8B213143-0B19-4C7E-BB6D-9247C22F4EB9}"/>
            </a:ext>
          </a:extLst>
        </xdr:cNvPr>
        <xdr:cNvCxnSpPr/>
      </xdr:nvCxnSpPr>
      <xdr:spPr>
        <a:xfrm flipV="1">
          <a:off x="9639300" y="10854439"/>
          <a:ext cx="8382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4575</xdr:rowOff>
    </xdr:from>
    <xdr:to>
      <xdr:col>46</xdr:col>
      <xdr:colOff>38100</xdr:colOff>
      <xdr:row>63</xdr:row>
      <xdr:rowOff>106175</xdr:rowOff>
    </xdr:to>
    <xdr:sp macro="" textlink="">
      <xdr:nvSpPr>
        <xdr:cNvPr id="246" name="楕円 245">
          <a:extLst>
            <a:ext uri="{FF2B5EF4-FFF2-40B4-BE49-F238E27FC236}">
              <a16:creationId xmlns:a16="http://schemas.microsoft.com/office/drawing/2014/main" id="{280353CF-FDC3-46B1-BD50-AF9C8A658EE0}"/>
            </a:ext>
          </a:extLst>
        </xdr:cNvPr>
        <xdr:cNvSpPr/>
      </xdr:nvSpPr>
      <xdr:spPr>
        <a:xfrm>
          <a:off x="8699500" y="1080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53498</xdr:rowOff>
    </xdr:from>
    <xdr:to>
      <xdr:col>50</xdr:col>
      <xdr:colOff>114300</xdr:colOff>
      <xdr:row>63</xdr:row>
      <xdr:rowOff>55375</xdr:rowOff>
    </xdr:to>
    <xdr:cxnSp macro="">
      <xdr:nvCxnSpPr>
        <xdr:cNvPr id="247" name="直線コネクタ 246">
          <a:extLst>
            <a:ext uri="{FF2B5EF4-FFF2-40B4-BE49-F238E27FC236}">
              <a16:creationId xmlns:a16="http://schemas.microsoft.com/office/drawing/2014/main" id="{6D690D46-2DC0-4EAB-B9BA-010A827B62F4}"/>
            </a:ext>
          </a:extLst>
        </xdr:cNvPr>
        <xdr:cNvCxnSpPr/>
      </xdr:nvCxnSpPr>
      <xdr:spPr>
        <a:xfrm flipV="1">
          <a:off x="8750300" y="10854848"/>
          <a:ext cx="889000" cy="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8237</xdr:rowOff>
    </xdr:from>
    <xdr:to>
      <xdr:col>41</xdr:col>
      <xdr:colOff>101600</xdr:colOff>
      <xdr:row>63</xdr:row>
      <xdr:rowOff>109837</xdr:rowOff>
    </xdr:to>
    <xdr:sp macro="" textlink="">
      <xdr:nvSpPr>
        <xdr:cNvPr id="248" name="楕円 247">
          <a:extLst>
            <a:ext uri="{FF2B5EF4-FFF2-40B4-BE49-F238E27FC236}">
              <a16:creationId xmlns:a16="http://schemas.microsoft.com/office/drawing/2014/main" id="{C7EF9603-8F44-4492-84A4-A1840FCC2D08}"/>
            </a:ext>
          </a:extLst>
        </xdr:cNvPr>
        <xdr:cNvSpPr/>
      </xdr:nvSpPr>
      <xdr:spPr>
        <a:xfrm>
          <a:off x="7810500" y="1080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55375</xdr:rowOff>
    </xdr:from>
    <xdr:to>
      <xdr:col>45</xdr:col>
      <xdr:colOff>177800</xdr:colOff>
      <xdr:row>63</xdr:row>
      <xdr:rowOff>59037</xdr:rowOff>
    </xdr:to>
    <xdr:cxnSp macro="">
      <xdr:nvCxnSpPr>
        <xdr:cNvPr id="249" name="直線コネクタ 248">
          <a:extLst>
            <a:ext uri="{FF2B5EF4-FFF2-40B4-BE49-F238E27FC236}">
              <a16:creationId xmlns:a16="http://schemas.microsoft.com/office/drawing/2014/main" id="{915657DE-64C8-4016-BD1A-CFE1DDDC643D}"/>
            </a:ext>
          </a:extLst>
        </xdr:cNvPr>
        <xdr:cNvCxnSpPr/>
      </xdr:nvCxnSpPr>
      <xdr:spPr>
        <a:xfrm flipV="1">
          <a:off x="7861300" y="10856725"/>
          <a:ext cx="8890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10958</xdr:rowOff>
    </xdr:from>
    <xdr:to>
      <xdr:col>36</xdr:col>
      <xdr:colOff>165100</xdr:colOff>
      <xdr:row>63</xdr:row>
      <xdr:rowOff>112558</xdr:rowOff>
    </xdr:to>
    <xdr:sp macro="" textlink="">
      <xdr:nvSpPr>
        <xdr:cNvPr id="250" name="楕円 249">
          <a:extLst>
            <a:ext uri="{FF2B5EF4-FFF2-40B4-BE49-F238E27FC236}">
              <a16:creationId xmlns:a16="http://schemas.microsoft.com/office/drawing/2014/main" id="{43F20EC5-90B7-4C8E-9D83-7E8B64B9447B}"/>
            </a:ext>
          </a:extLst>
        </xdr:cNvPr>
        <xdr:cNvSpPr/>
      </xdr:nvSpPr>
      <xdr:spPr>
        <a:xfrm>
          <a:off x="6921500" y="1081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59037</xdr:rowOff>
    </xdr:from>
    <xdr:to>
      <xdr:col>41</xdr:col>
      <xdr:colOff>50800</xdr:colOff>
      <xdr:row>63</xdr:row>
      <xdr:rowOff>61758</xdr:rowOff>
    </xdr:to>
    <xdr:cxnSp macro="">
      <xdr:nvCxnSpPr>
        <xdr:cNvPr id="251" name="直線コネクタ 250">
          <a:extLst>
            <a:ext uri="{FF2B5EF4-FFF2-40B4-BE49-F238E27FC236}">
              <a16:creationId xmlns:a16="http://schemas.microsoft.com/office/drawing/2014/main" id="{1B641C6E-10D8-4962-8C05-E55371F3AC80}"/>
            </a:ext>
          </a:extLst>
        </xdr:cNvPr>
        <xdr:cNvCxnSpPr/>
      </xdr:nvCxnSpPr>
      <xdr:spPr>
        <a:xfrm flipV="1">
          <a:off x="6972300" y="10860387"/>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89233</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9323FD94-FB82-4FEF-A8C6-1A1B29FAEE3C}"/>
            </a:ext>
          </a:extLst>
        </xdr:cNvPr>
        <xdr:cNvSpPr txBox="1"/>
      </xdr:nvSpPr>
      <xdr:spPr>
        <a:xfrm>
          <a:off x="9327095" y="10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101416</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32AC5327-976C-442E-9E76-2035285F16D2}"/>
            </a:ext>
          </a:extLst>
        </xdr:cNvPr>
        <xdr:cNvSpPr txBox="1"/>
      </xdr:nvSpPr>
      <xdr:spPr>
        <a:xfrm>
          <a:off x="8450795" y="1038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98019</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AF106907-605C-4909-A06D-98CD92F7228B}"/>
            </a:ext>
          </a:extLst>
        </xdr:cNvPr>
        <xdr:cNvSpPr txBox="1"/>
      </xdr:nvSpPr>
      <xdr:spPr>
        <a:xfrm>
          <a:off x="7561795" y="103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106555</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89F0BAB8-075E-4FB5-B3B1-217F8B8A8679}"/>
            </a:ext>
          </a:extLst>
        </xdr:cNvPr>
        <xdr:cNvSpPr txBox="1"/>
      </xdr:nvSpPr>
      <xdr:spPr>
        <a:xfrm>
          <a:off x="6672795" y="1039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95425</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05836F83-A223-4ECF-96D8-2223C9130475}"/>
            </a:ext>
          </a:extLst>
        </xdr:cNvPr>
        <xdr:cNvSpPr txBox="1"/>
      </xdr:nvSpPr>
      <xdr:spPr>
        <a:xfrm>
          <a:off x="9327095" y="1089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97302</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6D009CA0-E5C6-44F3-88C6-1438C2664E21}"/>
            </a:ext>
          </a:extLst>
        </xdr:cNvPr>
        <xdr:cNvSpPr txBox="1"/>
      </xdr:nvSpPr>
      <xdr:spPr>
        <a:xfrm>
          <a:off x="8450795" y="1089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100964</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D0FAD849-48DA-4AE0-AC89-FC991CFEF025}"/>
            </a:ext>
          </a:extLst>
        </xdr:cNvPr>
        <xdr:cNvSpPr txBox="1"/>
      </xdr:nvSpPr>
      <xdr:spPr>
        <a:xfrm>
          <a:off x="7561795" y="1090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103685</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DE600919-2265-43FA-A389-7184662F452A}"/>
            </a:ext>
          </a:extLst>
        </xdr:cNvPr>
        <xdr:cNvSpPr txBox="1"/>
      </xdr:nvSpPr>
      <xdr:spPr>
        <a:xfrm>
          <a:off x="6672795" y="109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10198E26-55F4-4665-8167-667634408CF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B263D20F-A170-407A-ADD1-DB66126AE18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604BA827-5A0C-4772-A09A-16166A5284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128688B6-68CA-4CD1-98A9-BDA4B1D63FA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73A99920-42D4-4377-ABB3-574CA7C1D6C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28E7A806-F009-4A87-8F7B-E85E4B05FE2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AE52B04-EBE8-46CB-B645-CF3EFCAAB55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36D12328-E022-46F4-A8EC-BA8FFCCF849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73897E14-63C4-4D1B-B5B4-89B6EAE0C2A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324094C1-916A-4F1D-8EC6-2D13C7BADFD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711D57B3-390D-455B-B3F1-0D7B39078C3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69EE529E-CE18-4C58-B562-B7B376D6734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45C79ECB-3A47-4DC3-92BD-5151B641E147}"/>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34764A7B-AD62-40A2-AC24-A56937722DC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F3726134-3A5D-42D3-9090-A187E4A70FE2}"/>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71969BF8-5637-4A59-B5F1-68B5A44A3242}"/>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88B5A3DD-ADBC-47D5-A23A-B0DA6B95A622}"/>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3D188954-F1B7-4FC2-8BC1-50E4B29FE55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BE9B9C24-A389-42CC-94F0-5BBA3BCBFE3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1F345FA9-85E2-4391-A410-16ED15933BA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D2A424E2-F065-4386-8FF5-631DB11E39A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B0402726-DF27-4D4A-B076-1A890BEBE56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2" name="直線コネクタ 281">
          <a:extLst>
            <a:ext uri="{FF2B5EF4-FFF2-40B4-BE49-F238E27FC236}">
              <a16:creationId xmlns:a16="http://schemas.microsoft.com/office/drawing/2014/main" id="{1ECF1DCA-BC5B-4EAE-A95A-2E04F37C3BA4}"/>
            </a:ext>
          </a:extLst>
        </xdr:cNvPr>
        <xdr:cNvCxnSpPr/>
      </xdr:nvCxnSpPr>
      <xdr:spPr>
        <a:xfrm flipV="1">
          <a:off x="4634865"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10BF49E6-853E-42A2-9E84-9FC8BB68CB43}"/>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4" name="直線コネクタ 283">
          <a:extLst>
            <a:ext uri="{FF2B5EF4-FFF2-40B4-BE49-F238E27FC236}">
              <a16:creationId xmlns:a16="http://schemas.microsoft.com/office/drawing/2014/main" id="{429B54FA-594D-4FD7-B662-499D7D853145}"/>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B4145CFB-D752-4A58-9272-5D2BF483F043}"/>
            </a:ext>
          </a:extLst>
        </xdr:cNvPr>
        <xdr:cNvSpPr txBox="1"/>
      </xdr:nvSpPr>
      <xdr:spPr>
        <a:xfrm>
          <a:off x="46736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86" name="直線コネクタ 285">
          <a:extLst>
            <a:ext uri="{FF2B5EF4-FFF2-40B4-BE49-F238E27FC236}">
              <a16:creationId xmlns:a16="http://schemas.microsoft.com/office/drawing/2014/main" id="{3C776A7A-9BDB-4414-B386-D2EA1911E4FB}"/>
            </a:ext>
          </a:extLst>
        </xdr:cNvPr>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124477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49C94A25-6B65-494F-8330-35D4C1B0DCC7}"/>
            </a:ext>
          </a:extLst>
        </xdr:cNvPr>
        <xdr:cNvSpPr txBox="1"/>
      </xdr:nvSpPr>
      <xdr:spPr>
        <a:xfrm>
          <a:off x="4673600" y="1401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8" name="フローチャート: 判断 287">
          <a:extLst>
            <a:ext uri="{FF2B5EF4-FFF2-40B4-BE49-F238E27FC236}">
              <a16:creationId xmlns:a16="http://schemas.microsoft.com/office/drawing/2014/main" id="{0EEC2DDF-148B-49F8-856E-8D09E7B5CFB3}"/>
            </a:ext>
          </a:extLst>
        </xdr:cNvPr>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89" name="フローチャート: 判断 288">
          <a:extLst>
            <a:ext uri="{FF2B5EF4-FFF2-40B4-BE49-F238E27FC236}">
              <a16:creationId xmlns:a16="http://schemas.microsoft.com/office/drawing/2014/main" id="{49D650AD-83D3-4422-B56F-CB861738B494}"/>
            </a:ext>
          </a:extLst>
        </xdr:cNvPr>
        <xdr:cNvSpPr/>
      </xdr:nvSpPr>
      <xdr:spPr>
        <a:xfrm>
          <a:off x="3746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0" name="フローチャート: 判断 289">
          <a:extLst>
            <a:ext uri="{FF2B5EF4-FFF2-40B4-BE49-F238E27FC236}">
              <a16:creationId xmlns:a16="http://schemas.microsoft.com/office/drawing/2014/main" id="{F2E60057-ADE4-4868-BC04-AECDE1B49036}"/>
            </a:ext>
          </a:extLst>
        </xdr:cNvPr>
        <xdr:cNvSpPr/>
      </xdr:nvSpPr>
      <xdr:spPr>
        <a:xfrm>
          <a:off x="2857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91" name="フローチャート: 判断 290">
          <a:extLst>
            <a:ext uri="{FF2B5EF4-FFF2-40B4-BE49-F238E27FC236}">
              <a16:creationId xmlns:a16="http://schemas.microsoft.com/office/drawing/2014/main" id="{754CD64F-C788-47FF-8355-8AEBE4DA4B84}"/>
            </a:ext>
          </a:extLst>
        </xdr:cNvPr>
        <xdr:cNvSpPr/>
      </xdr:nvSpPr>
      <xdr:spPr>
        <a:xfrm>
          <a:off x="1968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103887</xdr:rowOff>
    </xdr:from>
    <xdr:to>
      <xdr:col>6</xdr:col>
      <xdr:colOff>38100</xdr:colOff>
      <xdr:row>82</xdr:row>
      <xdr:rowOff>34037</xdr:rowOff>
    </xdr:to>
    <xdr:sp macro="" textlink="">
      <xdr:nvSpPr>
        <xdr:cNvPr id="292" name="フローチャート: 判断 291">
          <a:extLst>
            <a:ext uri="{FF2B5EF4-FFF2-40B4-BE49-F238E27FC236}">
              <a16:creationId xmlns:a16="http://schemas.microsoft.com/office/drawing/2014/main" id="{25647DAD-7F8C-4635-8004-92C943C5E54B}"/>
            </a:ext>
          </a:extLst>
        </xdr:cNvPr>
        <xdr:cNvSpPr/>
      </xdr:nvSpPr>
      <xdr:spPr>
        <a:xfrm>
          <a:off x="107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762F3A28-6041-4567-A9A6-4DC39A9DAAC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AA7E526-52D0-4402-8013-B06106D4613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E4BED72-1E86-468A-AA1F-632CBBB7C53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0E3229E-D1F9-480E-A42B-40FFE81BA0A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0CB3244-1BE4-4183-B40F-FE661DBA714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103887</xdr:rowOff>
    </xdr:from>
    <xdr:to>
      <xdr:col>24</xdr:col>
      <xdr:colOff>114300</xdr:colOff>
      <xdr:row>85</xdr:row>
      <xdr:rowOff>34037</xdr:rowOff>
    </xdr:to>
    <xdr:sp macro="" textlink="">
      <xdr:nvSpPr>
        <xdr:cNvPr id="298" name="楕円 297">
          <a:extLst>
            <a:ext uri="{FF2B5EF4-FFF2-40B4-BE49-F238E27FC236}">
              <a16:creationId xmlns:a16="http://schemas.microsoft.com/office/drawing/2014/main" id="{50E3F95E-398F-4310-8F83-6A7ABCE98DE1}"/>
            </a:ext>
          </a:extLst>
        </xdr:cNvPr>
        <xdr:cNvSpPr/>
      </xdr:nvSpPr>
      <xdr:spPr>
        <a:xfrm>
          <a:off x="45847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82314</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9E0AAE2D-8867-4BD0-BCF8-9BA2274FC7B5}"/>
            </a:ext>
          </a:extLst>
        </xdr:cNvPr>
        <xdr:cNvSpPr txBox="1"/>
      </xdr:nvSpPr>
      <xdr:spPr>
        <a:xfrm>
          <a:off x="4673600" y="144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90170</xdr:rowOff>
    </xdr:from>
    <xdr:to>
      <xdr:col>20</xdr:col>
      <xdr:colOff>38100</xdr:colOff>
      <xdr:row>85</xdr:row>
      <xdr:rowOff>20320</xdr:rowOff>
    </xdr:to>
    <xdr:sp macro="" textlink="">
      <xdr:nvSpPr>
        <xdr:cNvPr id="300" name="楕円 299">
          <a:extLst>
            <a:ext uri="{FF2B5EF4-FFF2-40B4-BE49-F238E27FC236}">
              <a16:creationId xmlns:a16="http://schemas.microsoft.com/office/drawing/2014/main" id="{BDDFAC75-4D5F-4C94-B3EC-02B1EF5C468F}"/>
            </a:ext>
          </a:extLst>
        </xdr:cNvPr>
        <xdr:cNvSpPr/>
      </xdr:nvSpPr>
      <xdr:spPr>
        <a:xfrm>
          <a:off x="3746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140970</xdr:rowOff>
    </xdr:from>
    <xdr:to>
      <xdr:col>24</xdr:col>
      <xdr:colOff>63500</xdr:colOff>
      <xdr:row>84</xdr:row>
      <xdr:rowOff>154687</xdr:rowOff>
    </xdr:to>
    <xdr:cxnSp macro="">
      <xdr:nvCxnSpPr>
        <xdr:cNvPr id="301" name="直線コネクタ 300">
          <a:extLst>
            <a:ext uri="{FF2B5EF4-FFF2-40B4-BE49-F238E27FC236}">
              <a16:creationId xmlns:a16="http://schemas.microsoft.com/office/drawing/2014/main" id="{68069A39-AFE5-4476-B6B6-7A9E3ED69A39}"/>
            </a:ext>
          </a:extLst>
        </xdr:cNvPr>
        <xdr:cNvCxnSpPr/>
      </xdr:nvCxnSpPr>
      <xdr:spPr>
        <a:xfrm>
          <a:off x="3797300" y="1454277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76454</xdr:rowOff>
    </xdr:from>
    <xdr:to>
      <xdr:col>15</xdr:col>
      <xdr:colOff>101600</xdr:colOff>
      <xdr:row>85</xdr:row>
      <xdr:rowOff>6604</xdr:rowOff>
    </xdr:to>
    <xdr:sp macro="" textlink="">
      <xdr:nvSpPr>
        <xdr:cNvPr id="302" name="楕円 301">
          <a:extLst>
            <a:ext uri="{FF2B5EF4-FFF2-40B4-BE49-F238E27FC236}">
              <a16:creationId xmlns:a16="http://schemas.microsoft.com/office/drawing/2014/main" id="{E1BA69C2-C3D8-41E1-91E4-B71DFEF74802}"/>
            </a:ext>
          </a:extLst>
        </xdr:cNvPr>
        <xdr:cNvSpPr/>
      </xdr:nvSpPr>
      <xdr:spPr>
        <a:xfrm>
          <a:off x="28575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127254</xdr:rowOff>
    </xdr:from>
    <xdr:to>
      <xdr:col>19</xdr:col>
      <xdr:colOff>177800</xdr:colOff>
      <xdr:row>84</xdr:row>
      <xdr:rowOff>140970</xdr:rowOff>
    </xdr:to>
    <xdr:cxnSp macro="">
      <xdr:nvCxnSpPr>
        <xdr:cNvPr id="303" name="直線コネクタ 302">
          <a:extLst>
            <a:ext uri="{FF2B5EF4-FFF2-40B4-BE49-F238E27FC236}">
              <a16:creationId xmlns:a16="http://schemas.microsoft.com/office/drawing/2014/main" id="{6A1BDCEE-3A44-4268-826A-441FC660E466}"/>
            </a:ext>
          </a:extLst>
        </xdr:cNvPr>
        <xdr:cNvCxnSpPr/>
      </xdr:nvCxnSpPr>
      <xdr:spPr>
        <a:xfrm>
          <a:off x="2908300" y="145290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62737</xdr:rowOff>
    </xdr:from>
    <xdr:to>
      <xdr:col>10</xdr:col>
      <xdr:colOff>165100</xdr:colOff>
      <xdr:row>84</xdr:row>
      <xdr:rowOff>164337</xdr:rowOff>
    </xdr:to>
    <xdr:sp macro="" textlink="">
      <xdr:nvSpPr>
        <xdr:cNvPr id="304" name="楕円 303">
          <a:extLst>
            <a:ext uri="{FF2B5EF4-FFF2-40B4-BE49-F238E27FC236}">
              <a16:creationId xmlns:a16="http://schemas.microsoft.com/office/drawing/2014/main" id="{F0A78324-7A71-4DE2-974D-AA252A7BCAB7}"/>
            </a:ext>
          </a:extLst>
        </xdr:cNvPr>
        <xdr:cNvSpPr/>
      </xdr:nvSpPr>
      <xdr:spPr>
        <a:xfrm>
          <a:off x="1968500" y="144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113537</xdr:rowOff>
    </xdr:from>
    <xdr:to>
      <xdr:col>15</xdr:col>
      <xdr:colOff>50800</xdr:colOff>
      <xdr:row>84</xdr:row>
      <xdr:rowOff>127254</xdr:rowOff>
    </xdr:to>
    <xdr:cxnSp macro="">
      <xdr:nvCxnSpPr>
        <xdr:cNvPr id="305" name="直線コネクタ 304">
          <a:extLst>
            <a:ext uri="{FF2B5EF4-FFF2-40B4-BE49-F238E27FC236}">
              <a16:creationId xmlns:a16="http://schemas.microsoft.com/office/drawing/2014/main" id="{D5129668-9200-4DB2-9956-3BC8712051A9}"/>
            </a:ext>
          </a:extLst>
        </xdr:cNvPr>
        <xdr:cNvCxnSpPr/>
      </xdr:nvCxnSpPr>
      <xdr:spPr>
        <a:xfrm>
          <a:off x="2019300" y="1451533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49022</xdr:rowOff>
    </xdr:from>
    <xdr:to>
      <xdr:col>6</xdr:col>
      <xdr:colOff>38100</xdr:colOff>
      <xdr:row>84</xdr:row>
      <xdr:rowOff>150622</xdr:rowOff>
    </xdr:to>
    <xdr:sp macro="" textlink="">
      <xdr:nvSpPr>
        <xdr:cNvPr id="306" name="楕円 305">
          <a:extLst>
            <a:ext uri="{FF2B5EF4-FFF2-40B4-BE49-F238E27FC236}">
              <a16:creationId xmlns:a16="http://schemas.microsoft.com/office/drawing/2014/main" id="{A8526DF7-EEF1-4341-83D7-74BA1E1B2FB2}"/>
            </a:ext>
          </a:extLst>
        </xdr:cNvPr>
        <xdr:cNvSpPr/>
      </xdr:nvSpPr>
      <xdr:spPr>
        <a:xfrm>
          <a:off x="10795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99822</xdr:rowOff>
    </xdr:from>
    <xdr:to>
      <xdr:col>10</xdr:col>
      <xdr:colOff>114300</xdr:colOff>
      <xdr:row>84</xdr:row>
      <xdr:rowOff>113537</xdr:rowOff>
    </xdr:to>
    <xdr:cxnSp macro="">
      <xdr:nvCxnSpPr>
        <xdr:cNvPr id="307" name="直線コネクタ 306">
          <a:extLst>
            <a:ext uri="{FF2B5EF4-FFF2-40B4-BE49-F238E27FC236}">
              <a16:creationId xmlns:a16="http://schemas.microsoft.com/office/drawing/2014/main" id="{C2DBC20C-848E-455F-92DD-5E10A9B8ABBF}"/>
            </a:ext>
          </a:extLst>
        </xdr:cNvPr>
        <xdr:cNvCxnSpPr/>
      </xdr:nvCxnSpPr>
      <xdr:spPr>
        <a:xfrm>
          <a:off x="1130300" y="1450162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41419</xdr:rowOff>
    </xdr:from>
    <xdr:ext cx="405111" cy="259045"/>
    <xdr:sp macro="" textlink="">
      <xdr:nvSpPr>
        <xdr:cNvPr id="308" name="n_1aveValue【公営住宅】&#10;有形固定資産減価償却率">
          <a:extLst>
            <a:ext uri="{FF2B5EF4-FFF2-40B4-BE49-F238E27FC236}">
              <a16:creationId xmlns:a16="http://schemas.microsoft.com/office/drawing/2014/main" id="{B18A6A7C-AA97-4C00-81F6-D0D579E68AE1}"/>
            </a:ext>
          </a:extLst>
        </xdr:cNvPr>
        <xdr:cNvSpPr txBox="1"/>
      </xdr:nvSpPr>
      <xdr:spPr>
        <a:xfrm>
          <a:off x="3582044"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148862</xdr:rowOff>
    </xdr:from>
    <xdr:ext cx="405111" cy="259045"/>
    <xdr:sp macro="" textlink="">
      <xdr:nvSpPr>
        <xdr:cNvPr id="309" name="n_2aveValue【公営住宅】&#10;有形固定資産減価償却率">
          <a:extLst>
            <a:ext uri="{FF2B5EF4-FFF2-40B4-BE49-F238E27FC236}">
              <a16:creationId xmlns:a16="http://schemas.microsoft.com/office/drawing/2014/main" id="{D0641EF8-0C10-40ED-8643-95C2E27FFD97}"/>
            </a:ext>
          </a:extLst>
        </xdr:cNvPr>
        <xdr:cNvSpPr txBox="1"/>
      </xdr:nvSpPr>
      <xdr:spPr>
        <a:xfrm>
          <a:off x="27057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68851</xdr:rowOff>
    </xdr:from>
    <xdr:ext cx="405111" cy="259045"/>
    <xdr:sp macro="" textlink="">
      <xdr:nvSpPr>
        <xdr:cNvPr id="310" name="n_3aveValue【公営住宅】&#10;有形固定資産減価償却率">
          <a:extLst>
            <a:ext uri="{FF2B5EF4-FFF2-40B4-BE49-F238E27FC236}">
              <a16:creationId xmlns:a16="http://schemas.microsoft.com/office/drawing/2014/main" id="{E1C9FC33-44B1-4B20-8F90-2BDA75296660}"/>
            </a:ext>
          </a:extLst>
        </xdr:cNvPr>
        <xdr:cNvSpPr txBox="1"/>
      </xdr:nvSpPr>
      <xdr:spPr>
        <a:xfrm>
          <a:off x="1816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50564</xdr:rowOff>
    </xdr:from>
    <xdr:ext cx="405111" cy="259045"/>
    <xdr:sp macro="" textlink="">
      <xdr:nvSpPr>
        <xdr:cNvPr id="311" name="n_4aveValue【公営住宅】&#10;有形固定資産減価償却率">
          <a:extLst>
            <a:ext uri="{FF2B5EF4-FFF2-40B4-BE49-F238E27FC236}">
              <a16:creationId xmlns:a16="http://schemas.microsoft.com/office/drawing/2014/main" id="{E2611A16-C690-454A-A0B3-FF158DE4DC20}"/>
            </a:ext>
          </a:extLst>
        </xdr:cNvPr>
        <xdr:cNvSpPr txBox="1"/>
      </xdr:nvSpPr>
      <xdr:spPr>
        <a:xfrm>
          <a:off x="927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11447</xdr:rowOff>
    </xdr:from>
    <xdr:ext cx="405111" cy="259045"/>
    <xdr:sp macro="" textlink="">
      <xdr:nvSpPr>
        <xdr:cNvPr id="312" name="n_1mainValue【公営住宅】&#10;有形固定資産減価償却率">
          <a:extLst>
            <a:ext uri="{FF2B5EF4-FFF2-40B4-BE49-F238E27FC236}">
              <a16:creationId xmlns:a16="http://schemas.microsoft.com/office/drawing/2014/main" id="{EBE0C256-2792-44E6-AB96-F59A94E36CC1}"/>
            </a:ext>
          </a:extLst>
        </xdr:cNvPr>
        <xdr:cNvSpPr txBox="1"/>
      </xdr:nvSpPr>
      <xdr:spPr>
        <a:xfrm>
          <a:off x="35820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169181</xdr:rowOff>
    </xdr:from>
    <xdr:ext cx="405111" cy="259045"/>
    <xdr:sp macro="" textlink="">
      <xdr:nvSpPr>
        <xdr:cNvPr id="313" name="n_2mainValue【公営住宅】&#10;有形固定資産減価償却率">
          <a:extLst>
            <a:ext uri="{FF2B5EF4-FFF2-40B4-BE49-F238E27FC236}">
              <a16:creationId xmlns:a16="http://schemas.microsoft.com/office/drawing/2014/main" id="{2C3F0976-7727-439C-98B8-91F1281877F0}"/>
            </a:ext>
          </a:extLst>
        </xdr:cNvPr>
        <xdr:cNvSpPr txBox="1"/>
      </xdr:nvSpPr>
      <xdr:spPr>
        <a:xfrm>
          <a:off x="2705744" y="1457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155464</xdr:rowOff>
    </xdr:from>
    <xdr:ext cx="405111" cy="259045"/>
    <xdr:sp macro="" textlink="">
      <xdr:nvSpPr>
        <xdr:cNvPr id="314" name="n_3mainValue【公営住宅】&#10;有形固定資産減価償却率">
          <a:extLst>
            <a:ext uri="{FF2B5EF4-FFF2-40B4-BE49-F238E27FC236}">
              <a16:creationId xmlns:a16="http://schemas.microsoft.com/office/drawing/2014/main" id="{1DF81C58-7997-43CB-96F9-CE00B270C18E}"/>
            </a:ext>
          </a:extLst>
        </xdr:cNvPr>
        <xdr:cNvSpPr txBox="1"/>
      </xdr:nvSpPr>
      <xdr:spPr>
        <a:xfrm>
          <a:off x="1816744" y="1455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141749</xdr:rowOff>
    </xdr:from>
    <xdr:ext cx="405111" cy="259045"/>
    <xdr:sp macro="" textlink="">
      <xdr:nvSpPr>
        <xdr:cNvPr id="315" name="n_4mainValue【公営住宅】&#10;有形固定資産減価償却率">
          <a:extLst>
            <a:ext uri="{FF2B5EF4-FFF2-40B4-BE49-F238E27FC236}">
              <a16:creationId xmlns:a16="http://schemas.microsoft.com/office/drawing/2014/main" id="{89FC12AE-F1CE-48A1-89C2-C153D0E95997}"/>
            </a:ext>
          </a:extLst>
        </xdr:cNvPr>
        <xdr:cNvSpPr txBox="1"/>
      </xdr:nvSpPr>
      <xdr:spPr>
        <a:xfrm>
          <a:off x="927744" y="1454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83FEA0CF-238D-42D4-8ABC-B88CDE1390A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61F57F1F-DD2E-42C5-9017-F016110DB7D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E9572965-E8FB-459F-9BA1-AAEAFBFF02B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FB063BF9-08E2-4AE3-A374-8EA24D9D345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6951A2D3-DF46-4069-B81F-E868C712EA4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366DF744-6053-41B9-AF03-E09ADB9E3AC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BAE1282-ED97-458A-AC5B-7474427324B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ADE50A52-908B-4A9F-9FC3-AC303FAB88D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D26BF467-FD6D-4AB6-9619-F38077E90A1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7D2AC21F-9638-4AA9-AD66-C59EAFC46F5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C07E9144-0269-4FFA-A2FD-FBF08241BF4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79970B73-534A-4CE9-BA0A-8BC82DBD6FF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20DD34B4-DFA6-4DF9-8044-AEC04E2E2AA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56D93F55-1B02-490C-82C0-10CE66CD1A4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47578D01-9A77-4768-8F97-8957AB89D26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6C2A7422-5633-4625-AE20-2043B05936A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F77B5359-13C9-4E94-BC8F-C906188E2FE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8E3FBDB5-B47D-425B-A3CA-CA22CC2C190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9F3A4541-3995-48EE-BB9F-647AAC19340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C077A9E4-4220-4DBB-8D39-E1DD15551EA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232D67DC-DCAC-4AF5-A256-E8504E6C6A8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37" name="直線コネクタ 336">
          <a:extLst>
            <a:ext uri="{FF2B5EF4-FFF2-40B4-BE49-F238E27FC236}">
              <a16:creationId xmlns:a16="http://schemas.microsoft.com/office/drawing/2014/main" id="{DE40CE46-1A57-449A-BF1B-AC0603BFBC0E}"/>
            </a:ext>
          </a:extLst>
        </xdr:cNvPr>
        <xdr:cNvCxnSpPr/>
      </xdr:nvCxnSpPr>
      <xdr:spPr>
        <a:xfrm flipV="1">
          <a:off x="10476865" y="13309245"/>
          <a:ext cx="0" cy="1427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38" name="【公営住宅】&#10;一人当たり面積最小値テキスト">
          <a:extLst>
            <a:ext uri="{FF2B5EF4-FFF2-40B4-BE49-F238E27FC236}">
              <a16:creationId xmlns:a16="http://schemas.microsoft.com/office/drawing/2014/main" id="{CF6A7195-2E8E-4FBB-BA09-94ED569D02D3}"/>
            </a:ext>
          </a:extLst>
        </xdr:cNvPr>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9" name="直線コネクタ 338">
          <a:extLst>
            <a:ext uri="{FF2B5EF4-FFF2-40B4-BE49-F238E27FC236}">
              <a16:creationId xmlns:a16="http://schemas.microsoft.com/office/drawing/2014/main" id="{C0511D8B-963A-4BC4-99B0-D2A6B694FE64}"/>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0" name="【公営住宅】&#10;一人当たり面積最大値テキスト">
          <a:extLst>
            <a:ext uri="{FF2B5EF4-FFF2-40B4-BE49-F238E27FC236}">
              <a16:creationId xmlns:a16="http://schemas.microsoft.com/office/drawing/2014/main" id="{3F8C9DC6-B5FA-46CF-BCA8-13F541D850D2}"/>
            </a:ext>
          </a:extLst>
        </xdr:cNvPr>
        <xdr:cNvSpPr txBox="1"/>
      </xdr:nvSpPr>
      <xdr:spPr>
        <a:xfrm>
          <a:off x="10515600" y="130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1" name="直線コネクタ 340">
          <a:extLst>
            <a:ext uri="{FF2B5EF4-FFF2-40B4-BE49-F238E27FC236}">
              <a16:creationId xmlns:a16="http://schemas.microsoft.com/office/drawing/2014/main" id="{1766F0C1-0D41-4030-8281-1A07A9663379}"/>
            </a:ext>
          </a:extLst>
        </xdr:cNvPr>
        <xdr:cNvCxnSpPr/>
      </xdr:nvCxnSpPr>
      <xdr:spPr>
        <a:xfrm>
          <a:off x="10388600" y="1330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55439</xdr:rowOff>
    </xdr:from>
    <xdr:ext cx="469744" cy="259045"/>
    <xdr:sp macro="" textlink="">
      <xdr:nvSpPr>
        <xdr:cNvPr id="342" name="【公営住宅】&#10;一人当たり面積平均値テキスト">
          <a:extLst>
            <a:ext uri="{FF2B5EF4-FFF2-40B4-BE49-F238E27FC236}">
              <a16:creationId xmlns:a16="http://schemas.microsoft.com/office/drawing/2014/main" id="{4F8C2B5A-ABC1-41F7-A6E7-C34EC25FF710}"/>
            </a:ext>
          </a:extLst>
        </xdr:cNvPr>
        <xdr:cNvSpPr txBox="1"/>
      </xdr:nvSpPr>
      <xdr:spPr>
        <a:xfrm>
          <a:off x="10515600" y="14114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3" name="フローチャート: 判断 342">
          <a:extLst>
            <a:ext uri="{FF2B5EF4-FFF2-40B4-BE49-F238E27FC236}">
              <a16:creationId xmlns:a16="http://schemas.microsoft.com/office/drawing/2014/main" id="{AB6C225E-545D-46D9-A3CB-50A8BAB96059}"/>
            </a:ext>
          </a:extLst>
        </xdr:cNvPr>
        <xdr:cNvSpPr/>
      </xdr:nvSpPr>
      <xdr:spPr>
        <a:xfrm>
          <a:off x="10426700" y="1426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4" name="フローチャート: 判断 343">
          <a:extLst>
            <a:ext uri="{FF2B5EF4-FFF2-40B4-BE49-F238E27FC236}">
              <a16:creationId xmlns:a16="http://schemas.microsoft.com/office/drawing/2014/main" id="{B72F3833-2F1F-423E-B0E6-121C8D1FCB08}"/>
            </a:ext>
          </a:extLst>
        </xdr:cNvPr>
        <xdr:cNvSpPr/>
      </xdr:nvSpPr>
      <xdr:spPr>
        <a:xfrm>
          <a:off x="95885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5" name="フローチャート: 判断 344">
          <a:extLst>
            <a:ext uri="{FF2B5EF4-FFF2-40B4-BE49-F238E27FC236}">
              <a16:creationId xmlns:a16="http://schemas.microsoft.com/office/drawing/2014/main" id="{7DC0E29A-BE79-4863-B1BC-E2F07BC37875}"/>
            </a:ext>
          </a:extLst>
        </xdr:cNvPr>
        <xdr:cNvSpPr/>
      </xdr:nvSpPr>
      <xdr:spPr>
        <a:xfrm>
          <a:off x="8699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75540</xdr:rowOff>
    </xdr:from>
    <xdr:to>
      <xdr:col>41</xdr:col>
      <xdr:colOff>101600</xdr:colOff>
      <xdr:row>84</xdr:row>
      <xdr:rowOff>5690</xdr:rowOff>
    </xdr:to>
    <xdr:sp macro="" textlink="">
      <xdr:nvSpPr>
        <xdr:cNvPr id="346" name="フローチャート: 判断 345">
          <a:extLst>
            <a:ext uri="{FF2B5EF4-FFF2-40B4-BE49-F238E27FC236}">
              <a16:creationId xmlns:a16="http://schemas.microsoft.com/office/drawing/2014/main" id="{BD4CD772-AB0A-4DA3-B36C-4A92E9BD7164}"/>
            </a:ext>
          </a:extLst>
        </xdr:cNvPr>
        <xdr:cNvSpPr/>
      </xdr:nvSpPr>
      <xdr:spPr>
        <a:xfrm>
          <a:off x="7810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64567</xdr:rowOff>
    </xdr:from>
    <xdr:to>
      <xdr:col>36</xdr:col>
      <xdr:colOff>165100</xdr:colOff>
      <xdr:row>83</xdr:row>
      <xdr:rowOff>166167</xdr:rowOff>
    </xdr:to>
    <xdr:sp macro="" textlink="">
      <xdr:nvSpPr>
        <xdr:cNvPr id="347" name="フローチャート: 判断 346">
          <a:extLst>
            <a:ext uri="{FF2B5EF4-FFF2-40B4-BE49-F238E27FC236}">
              <a16:creationId xmlns:a16="http://schemas.microsoft.com/office/drawing/2014/main" id="{F6CA6418-4BA8-4B56-A36E-EFA3D82C28A6}"/>
            </a:ext>
          </a:extLst>
        </xdr:cNvPr>
        <xdr:cNvSpPr/>
      </xdr:nvSpPr>
      <xdr:spPr>
        <a:xfrm>
          <a:off x="6921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9A018FF6-6197-4F84-8B51-DF9457C5E61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E55CAD9C-CE09-43B5-B9ED-D61E295362A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79CD2307-6D6B-4292-BBEE-558BCFFFAC2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B99274F-2A88-4C87-A5FB-D6C421E0B56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5A99C3C-4D23-434A-98EC-CE6E023A976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113030</xdr:rowOff>
    </xdr:from>
    <xdr:to>
      <xdr:col>55</xdr:col>
      <xdr:colOff>50800</xdr:colOff>
      <xdr:row>86</xdr:row>
      <xdr:rowOff>43180</xdr:rowOff>
    </xdr:to>
    <xdr:sp macro="" textlink="">
      <xdr:nvSpPr>
        <xdr:cNvPr id="353" name="楕円 352">
          <a:extLst>
            <a:ext uri="{FF2B5EF4-FFF2-40B4-BE49-F238E27FC236}">
              <a16:creationId xmlns:a16="http://schemas.microsoft.com/office/drawing/2014/main" id="{39D85F98-782A-4D19-A870-D388A0E6EAFA}"/>
            </a:ext>
          </a:extLst>
        </xdr:cNvPr>
        <xdr:cNvSpPr/>
      </xdr:nvSpPr>
      <xdr:spPr>
        <a:xfrm>
          <a:off x="10426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27957</xdr:rowOff>
    </xdr:from>
    <xdr:ext cx="469744" cy="259045"/>
    <xdr:sp macro="" textlink="">
      <xdr:nvSpPr>
        <xdr:cNvPr id="354" name="【公営住宅】&#10;一人当たり面積該当値テキスト">
          <a:extLst>
            <a:ext uri="{FF2B5EF4-FFF2-40B4-BE49-F238E27FC236}">
              <a16:creationId xmlns:a16="http://schemas.microsoft.com/office/drawing/2014/main" id="{37ECB45A-75F5-4611-B489-3EA8A17ED862}"/>
            </a:ext>
          </a:extLst>
        </xdr:cNvPr>
        <xdr:cNvSpPr txBox="1"/>
      </xdr:nvSpPr>
      <xdr:spPr>
        <a:xfrm>
          <a:off x="10515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113488</xdr:rowOff>
    </xdr:from>
    <xdr:to>
      <xdr:col>50</xdr:col>
      <xdr:colOff>165100</xdr:colOff>
      <xdr:row>86</xdr:row>
      <xdr:rowOff>43638</xdr:rowOff>
    </xdr:to>
    <xdr:sp macro="" textlink="">
      <xdr:nvSpPr>
        <xdr:cNvPr id="355" name="楕円 354">
          <a:extLst>
            <a:ext uri="{FF2B5EF4-FFF2-40B4-BE49-F238E27FC236}">
              <a16:creationId xmlns:a16="http://schemas.microsoft.com/office/drawing/2014/main" id="{8495AC01-4949-4BB4-9E1E-F8646A44A1B3}"/>
            </a:ext>
          </a:extLst>
        </xdr:cNvPr>
        <xdr:cNvSpPr/>
      </xdr:nvSpPr>
      <xdr:spPr>
        <a:xfrm>
          <a:off x="9588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163830</xdr:rowOff>
    </xdr:from>
    <xdr:to>
      <xdr:col>55</xdr:col>
      <xdr:colOff>0</xdr:colOff>
      <xdr:row>85</xdr:row>
      <xdr:rowOff>164288</xdr:rowOff>
    </xdr:to>
    <xdr:cxnSp macro="">
      <xdr:nvCxnSpPr>
        <xdr:cNvPr id="356" name="直線コネクタ 355">
          <a:extLst>
            <a:ext uri="{FF2B5EF4-FFF2-40B4-BE49-F238E27FC236}">
              <a16:creationId xmlns:a16="http://schemas.microsoft.com/office/drawing/2014/main" id="{8620A942-768F-4F0E-B82A-D499298AB6FE}"/>
            </a:ext>
          </a:extLst>
        </xdr:cNvPr>
        <xdr:cNvCxnSpPr/>
      </xdr:nvCxnSpPr>
      <xdr:spPr>
        <a:xfrm flipV="1">
          <a:off x="9639300" y="14737080"/>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113488</xdr:rowOff>
    </xdr:from>
    <xdr:to>
      <xdr:col>46</xdr:col>
      <xdr:colOff>38100</xdr:colOff>
      <xdr:row>86</xdr:row>
      <xdr:rowOff>43638</xdr:rowOff>
    </xdr:to>
    <xdr:sp macro="" textlink="">
      <xdr:nvSpPr>
        <xdr:cNvPr id="357" name="楕円 356">
          <a:extLst>
            <a:ext uri="{FF2B5EF4-FFF2-40B4-BE49-F238E27FC236}">
              <a16:creationId xmlns:a16="http://schemas.microsoft.com/office/drawing/2014/main" id="{18A89CB2-061A-43D9-8D8F-7A8F2726A4F4}"/>
            </a:ext>
          </a:extLst>
        </xdr:cNvPr>
        <xdr:cNvSpPr/>
      </xdr:nvSpPr>
      <xdr:spPr>
        <a:xfrm>
          <a:off x="8699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164288</xdr:rowOff>
    </xdr:from>
    <xdr:to>
      <xdr:col>50</xdr:col>
      <xdr:colOff>114300</xdr:colOff>
      <xdr:row>85</xdr:row>
      <xdr:rowOff>164288</xdr:rowOff>
    </xdr:to>
    <xdr:cxnSp macro="">
      <xdr:nvCxnSpPr>
        <xdr:cNvPr id="358" name="直線コネクタ 357">
          <a:extLst>
            <a:ext uri="{FF2B5EF4-FFF2-40B4-BE49-F238E27FC236}">
              <a16:creationId xmlns:a16="http://schemas.microsoft.com/office/drawing/2014/main" id="{272B4E34-4250-4A42-9F99-E76D452960CC}"/>
            </a:ext>
          </a:extLst>
        </xdr:cNvPr>
        <xdr:cNvCxnSpPr/>
      </xdr:nvCxnSpPr>
      <xdr:spPr>
        <a:xfrm>
          <a:off x="8750300" y="147375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114402</xdr:rowOff>
    </xdr:from>
    <xdr:to>
      <xdr:col>41</xdr:col>
      <xdr:colOff>101600</xdr:colOff>
      <xdr:row>86</xdr:row>
      <xdr:rowOff>44552</xdr:rowOff>
    </xdr:to>
    <xdr:sp macro="" textlink="">
      <xdr:nvSpPr>
        <xdr:cNvPr id="359" name="楕円 358">
          <a:extLst>
            <a:ext uri="{FF2B5EF4-FFF2-40B4-BE49-F238E27FC236}">
              <a16:creationId xmlns:a16="http://schemas.microsoft.com/office/drawing/2014/main" id="{461A016D-3B09-4581-B79B-C2165A0EFD19}"/>
            </a:ext>
          </a:extLst>
        </xdr:cNvPr>
        <xdr:cNvSpPr/>
      </xdr:nvSpPr>
      <xdr:spPr>
        <a:xfrm>
          <a:off x="7810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164288</xdr:rowOff>
    </xdr:from>
    <xdr:to>
      <xdr:col>45</xdr:col>
      <xdr:colOff>177800</xdr:colOff>
      <xdr:row>85</xdr:row>
      <xdr:rowOff>165202</xdr:rowOff>
    </xdr:to>
    <xdr:cxnSp macro="">
      <xdr:nvCxnSpPr>
        <xdr:cNvPr id="360" name="直線コネクタ 359">
          <a:extLst>
            <a:ext uri="{FF2B5EF4-FFF2-40B4-BE49-F238E27FC236}">
              <a16:creationId xmlns:a16="http://schemas.microsoft.com/office/drawing/2014/main" id="{ED826C40-AC2B-425E-89BA-DB79EEE64ACC}"/>
            </a:ext>
          </a:extLst>
        </xdr:cNvPr>
        <xdr:cNvCxnSpPr/>
      </xdr:nvCxnSpPr>
      <xdr:spPr>
        <a:xfrm flipV="1">
          <a:off x="7861300" y="1473753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114858</xdr:rowOff>
    </xdr:from>
    <xdr:to>
      <xdr:col>36</xdr:col>
      <xdr:colOff>165100</xdr:colOff>
      <xdr:row>86</xdr:row>
      <xdr:rowOff>45008</xdr:rowOff>
    </xdr:to>
    <xdr:sp macro="" textlink="">
      <xdr:nvSpPr>
        <xdr:cNvPr id="361" name="楕円 360">
          <a:extLst>
            <a:ext uri="{FF2B5EF4-FFF2-40B4-BE49-F238E27FC236}">
              <a16:creationId xmlns:a16="http://schemas.microsoft.com/office/drawing/2014/main" id="{979DC4AF-6DA5-4285-B07C-76E4F62CB8EA}"/>
            </a:ext>
          </a:extLst>
        </xdr:cNvPr>
        <xdr:cNvSpPr/>
      </xdr:nvSpPr>
      <xdr:spPr>
        <a:xfrm>
          <a:off x="6921500" y="1468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165202</xdr:rowOff>
    </xdr:from>
    <xdr:to>
      <xdr:col>41</xdr:col>
      <xdr:colOff>50800</xdr:colOff>
      <xdr:row>85</xdr:row>
      <xdr:rowOff>165658</xdr:rowOff>
    </xdr:to>
    <xdr:cxnSp macro="">
      <xdr:nvCxnSpPr>
        <xdr:cNvPr id="362" name="直線コネクタ 361">
          <a:extLst>
            <a:ext uri="{FF2B5EF4-FFF2-40B4-BE49-F238E27FC236}">
              <a16:creationId xmlns:a16="http://schemas.microsoft.com/office/drawing/2014/main" id="{A88C1FA4-FEF7-4626-A79B-A5C599C588C4}"/>
            </a:ext>
          </a:extLst>
        </xdr:cNvPr>
        <xdr:cNvCxnSpPr/>
      </xdr:nvCxnSpPr>
      <xdr:spPr>
        <a:xfrm flipV="1">
          <a:off x="6972300" y="14738452"/>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156176</xdr:rowOff>
    </xdr:from>
    <xdr:ext cx="469744" cy="259045"/>
    <xdr:sp macro="" textlink="">
      <xdr:nvSpPr>
        <xdr:cNvPr id="363" name="n_1aveValue【公営住宅】&#10;一人当たり面積">
          <a:extLst>
            <a:ext uri="{FF2B5EF4-FFF2-40B4-BE49-F238E27FC236}">
              <a16:creationId xmlns:a16="http://schemas.microsoft.com/office/drawing/2014/main" id="{4790DB84-9978-4BD8-B6A1-03DB587F0DA3}"/>
            </a:ext>
          </a:extLst>
        </xdr:cNvPr>
        <xdr:cNvSpPr txBox="1"/>
      </xdr:nvSpPr>
      <xdr:spPr>
        <a:xfrm>
          <a:off x="9391727" y="1404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158463</xdr:rowOff>
    </xdr:from>
    <xdr:ext cx="469744" cy="259045"/>
    <xdr:sp macro="" textlink="">
      <xdr:nvSpPr>
        <xdr:cNvPr id="364" name="n_2aveValue【公営住宅】&#10;一人当たり面積">
          <a:extLst>
            <a:ext uri="{FF2B5EF4-FFF2-40B4-BE49-F238E27FC236}">
              <a16:creationId xmlns:a16="http://schemas.microsoft.com/office/drawing/2014/main" id="{9CF95F00-BC0B-45F1-9296-EBAA19871B4D}"/>
            </a:ext>
          </a:extLst>
        </xdr:cNvPr>
        <xdr:cNvSpPr txBox="1"/>
      </xdr:nvSpPr>
      <xdr:spPr>
        <a:xfrm>
          <a:off x="8515427" y="1404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22217</xdr:rowOff>
    </xdr:from>
    <xdr:ext cx="469744" cy="259045"/>
    <xdr:sp macro="" textlink="">
      <xdr:nvSpPr>
        <xdr:cNvPr id="365" name="n_3aveValue【公営住宅】&#10;一人当たり面積">
          <a:extLst>
            <a:ext uri="{FF2B5EF4-FFF2-40B4-BE49-F238E27FC236}">
              <a16:creationId xmlns:a16="http://schemas.microsoft.com/office/drawing/2014/main" id="{7ADA0C8A-DF7E-45F4-AF6C-5A56A6B63A2F}"/>
            </a:ext>
          </a:extLst>
        </xdr:cNvPr>
        <xdr:cNvSpPr txBox="1"/>
      </xdr:nvSpPr>
      <xdr:spPr>
        <a:xfrm>
          <a:off x="7626427" y="1408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11244</xdr:rowOff>
    </xdr:from>
    <xdr:ext cx="469744" cy="259045"/>
    <xdr:sp macro="" textlink="">
      <xdr:nvSpPr>
        <xdr:cNvPr id="366" name="n_4aveValue【公営住宅】&#10;一人当たり面積">
          <a:extLst>
            <a:ext uri="{FF2B5EF4-FFF2-40B4-BE49-F238E27FC236}">
              <a16:creationId xmlns:a16="http://schemas.microsoft.com/office/drawing/2014/main" id="{45BD1AE9-5E99-4F6A-9C43-9A8DAC597F79}"/>
            </a:ext>
          </a:extLst>
        </xdr:cNvPr>
        <xdr:cNvSpPr txBox="1"/>
      </xdr:nvSpPr>
      <xdr:spPr>
        <a:xfrm>
          <a:off x="6737427" y="1407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34765</xdr:rowOff>
    </xdr:from>
    <xdr:ext cx="469744" cy="259045"/>
    <xdr:sp macro="" textlink="">
      <xdr:nvSpPr>
        <xdr:cNvPr id="367" name="n_1mainValue【公営住宅】&#10;一人当たり面積">
          <a:extLst>
            <a:ext uri="{FF2B5EF4-FFF2-40B4-BE49-F238E27FC236}">
              <a16:creationId xmlns:a16="http://schemas.microsoft.com/office/drawing/2014/main" id="{D0D46C65-FE1A-48A3-9C3F-B6603D906546}"/>
            </a:ext>
          </a:extLst>
        </xdr:cNvPr>
        <xdr:cNvSpPr txBox="1"/>
      </xdr:nvSpPr>
      <xdr:spPr>
        <a:xfrm>
          <a:off x="93917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34765</xdr:rowOff>
    </xdr:from>
    <xdr:ext cx="469744" cy="259045"/>
    <xdr:sp macro="" textlink="">
      <xdr:nvSpPr>
        <xdr:cNvPr id="368" name="n_2mainValue【公営住宅】&#10;一人当たり面積">
          <a:extLst>
            <a:ext uri="{FF2B5EF4-FFF2-40B4-BE49-F238E27FC236}">
              <a16:creationId xmlns:a16="http://schemas.microsoft.com/office/drawing/2014/main" id="{D6F5D90F-00B2-47C2-B5BA-19F71F21077D}"/>
            </a:ext>
          </a:extLst>
        </xdr:cNvPr>
        <xdr:cNvSpPr txBox="1"/>
      </xdr:nvSpPr>
      <xdr:spPr>
        <a:xfrm>
          <a:off x="85154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35679</xdr:rowOff>
    </xdr:from>
    <xdr:ext cx="469744" cy="259045"/>
    <xdr:sp macro="" textlink="">
      <xdr:nvSpPr>
        <xdr:cNvPr id="369" name="n_3mainValue【公営住宅】&#10;一人当たり面積">
          <a:extLst>
            <a:ext uri="{FF2B5EF4-FFF2-40B4-BE49-F238E27FC236}">
              <a16:creationId xmlns:a16="http://schemas.microsoft.com/office/drawing/2014/main" id="{3C5A54E6-1730-4B4C-9F68-4D39ECC7E80D}"/>
            </a:ext>
          </a:extLst>
        </xdr:cNvPr>
        <xdr:cNvSpPr txBox="1"/>
      </xdr:nvSpPr>
      <xdr:spPr>
        <a:xfrm>
          <a:off x="76264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36135</xdr:rowOff>
    </xdr:from>
    <xdr:ext cx="469744" cy="259045"/>
    <xdr:sp macro="" textlink="">
      <xdr:nvSpPr>
        <xdr:cNvPr id="370" name="n_4mainValue【公営住宅】&#10;一人当たり面積">
          <a:extLst>
            <a:ext uri="{FF2B5EF4-FFF2-40B4-BE49-F238E27FC236}">
              <a16:creationId xmlns:a16="http://schemas.microsoft.com/office/drawing/2014/main" id="{9552CD05-0894-4AA4-A70F-B48612E7BD03}"/>
            </a:ext>
          </a:extLst>
        </xdr:cNvPr>
        <xdr:cNvSpPr txBox="1"/>
      </xdr:nvSpPr>
      <xdr:spPr>
        <a:xfrm>
          <a:off x="6737427" y="1478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4F97C4F8-1812-4370-9A6C-D553AA80441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63ABC73D-EB12-4AFD-97FF-31F1608DF44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148DFDC4-C5F9-4824-ADD0-0A781F8631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F19F205-9C6C-4EFE-8FF5-EEFADE78F9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5C553714-2EC8-46BF-9036-D4AF75B7790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47307EC7-2723-4C95-880C-0255B5279BB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B9FD9BB9-E216-4890-9A01-D1FD42B7C1B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8F3DEC04-D5C1-408F-B57D-940216DC9EE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46154A5B-B328-4E7A-8DDA-E868D1024DD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40CD3882-47BE-45A0-9A28-990C451E10A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DBB9ECDE-4676-45F1-9944-3B4AE64E34D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E5973457-FD03-4191-9321-3C58824CCDF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343E9910-25C9-4A54-A3C0-01152FAFA6B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C9A545EA-AB77-4B71-B895-6C82DBC588E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DEC60F7A-1A89-4B56-ADFF-D87838FB1C1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448A6EC6-AA40-49E2-BF6E-3DB75B0D2CD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985DEE30-6EB8-4F2A-A1C4-D7F46DB70F4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EAF27E69-F797-4525-AD76-C44AEB554C5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346C1364-F364-45F1-AB04-E6C082E116A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739F12AF-E5D9-4D83-98FE-962A5440A63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B6DC2C8D-5216-4E17-B703-31F0444CF64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35071CE6-94E2-4D7A-BF3B-B69588EECB8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A2474A61-92EA-4BED-A826-2D25D15489A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25D71F5F-871F-4868-BC7F-2B6EEED538E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355C9C20-46DC-472A-9CA5-B94B5A687A4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F55F8C1E-280E-49F1-99A3-641082CE499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E01F66CF-D328-405D-BCE0-092FB9D16A1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8" name="直線コネクタ 397">
          <a:extLst>
            <a:ext uri="{FF2B5EF4-FFF2-40B4-BE49-F238E27FC236}">
              <a16:creationId xmlns:a16="http://schemas.microsoft.com/office/drawing/2014/main" id="{0FD62265-1F05-4D61-9CC1-33B8A3FCA7BD}"/>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99" name="テキスト ボックス 398">
          <a:extLst>
            <a:ext uri="{FF2B5EF4-FFF2-40B4-BE49-F238E27FC236}">
              <a16:creationId xmlns:a16="http://schemas.microsoft.com/office/drawing/2014/main" id="{1C178D13-C211-4D7C-A79A-8B44871291EB}"/>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0" name="直線コネクタ 399">
          <a:extLst>
            <a:ext uri="{FF2B5EF4-FFF2-40B4-BE49-F238E27FC236}">
              <a16:creationId xmlns:a16="http://schemas.microsoft.com/office/drawing/2014/main" id="{743966CE-FBF3-403A-B486-7157454ACAEE}"/>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1" name="テキスト ボックス 400">
          <a:extLst>
            <a:ext uri="{FF2B5EF4-FFF2-40B4-BE49-F238E27FC236}">
              <a16:creationId xmlns:a16="http://schemas.microsoft.com/office/drawing/2014/main" id="{42757845-ACA1-4628-B01A-4A07F04D42F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2" name="直線コネクタ 401">
          <a:extLst>
            <a:ext uri="{FF2B5EF4-FFF2-40B4-BE49-F238E27FC236}">
              <a16:creationId xmlns:a16="http://schemas.microsoft.com/office/drawing/2014/main" id="{CA37C71A-7385-4A7F-9FFD-0027FC767798}"/>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3" name="テキスト ボックス 402">
          <a:extLst>
            <a:ext uri="{FF2B5EF4-FFF2-40B4-BE49-F238E27FC236}">
              <a16:creationId xmlns:a16="http://schemas.microsoft.com/office/drawing/2014/main" id="{495F2FDB-4A7E-408F-8EC4-7324E09439E6}"/>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4" name="直線コネクタ 403">
          <a:extLst>
            <a:ext uri="{FF2B5EF4-FFF2-40B4-BE49-F238E27FC236}">
              <a16:creationId xmlns:a16="http://schemas.microsoft.com/office/drawing/2014/main" id="{3FB69E3D-3936-4B66-B3D8-02AE8EBB7E6F}"/>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5" name="テキスト ボックス 404">
          <a:extLst>
            <a:ext uri="{FF2B5EF4-FFF2-40B4-BE49-F238E27FC236}">
              <a16:creationId xmlns:a16="http://schemas.microsoft.com/office/drawing/2014/main" id="{6D348591-EF90-42CE-95AD-364A42AC5613}"/>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9D0EAF8A-3B40-4EAA-87BF-C84C76D7D95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7" name="テキスト ボックス 406">
          <a:extLst>
            <a:ext uri="{FF2B5EF4-FFF2-40B4-BE49-F238E27FC236}">
              <a16:creationId xmlns:a16="http://schemas.microsoft.com/office/drawing/2014/main" id="{BC4AE8EC-8809-41A1-8600-5BB01D980529}"/>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a:extLst>
            <a:ext uri="{FF2B5EF4-FFF2-40B4-BE49-F238E27FC236}">
              <a16:creationId xmlns:a16="http://schemas.microsoft.com/office/drawing/2014/main" id="{9AB3657D-F28F-49B2-9280-682447364D3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117348</xdr:rowOff>
    </xdr:from>
    <xdr:to>
      <xdr:col>85</xdr:col>
      <xdr:colOff>126364</xdr:colOff>
      <xdr:row>41</xdr:row>
      <xdr:rowOff>133350</xdr:rowOff>
    </xdr:to>
    <xdr:cxnSp macro="">
      <xdr:nvCxnSpPr>
        <xdr:cNvPr id="409" name="直線コネクタ 408">
          <a:extLst>
            <a:ext uri="{FF2B5EF4-FFF2-40B4-BE49-F238E27FC236}">
              <a16:creationId xmlns:a16="http://schemas.microsoft.com/office/drawing/2014/main" id="{7836C2A3-18BD-40D3-B9E5-39D165F05ABF}"/>
            </a:ext>
          </a:extLst>
        </xdr:cNvPr>
        <xdr:cNvCxnSpPr/>
      </xdr:nvCxnSpPr>
      <xdr:spPr>
        <a:xfrm flipV="1">
          <a:off x="16318864" y="577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0" name="【認定こども園・幼稚園・保育所】&#10;有形固定資産減価償却率最小値テキスト">
          <a:extLst>
            <a:ext uri="{FF2B5EF4-FFF2-40B4-BE49-F238E27FC236}">
              <a16:creationId xmlns:a16="http://schemas.microsoft.com/office/drawing/2014/main" id="{D86E4E67-C01E-4653-8C0F-0C254F0CB14D}"/>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1" name="直線コネクタ 410">
          <a:extLst>
            <a:ext uri="{FF2B5EF4-FFF2-40B4-BE49-F238E27FC236}">
              <a16:creationId xmlns:a16="http://schemas.microsoft.com/office/drawing/2014/main" id="{1C053027-C30E-4EA4-8E4E-2D141DB257F6}"/>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64025</xdr:rowOff>
    </xdr:from>
    <xdr:ext cx="405111" cy="259045"/>
    <xdr:sp macro="" textlink="">
      <xdr:nvSpPr>
        <xdr:cNvPr id="412" name="【認定こども園・幼稚園・保育所】&#10;有形固定資産減価償却率最大値テキスト">
          <a:extLst>
            <a:ext uri="{FF2B5EF4-FFF2-40B4-BE49-F238E27FC236}">
              <a16:creationId xmlns:a16="http://schemas.microsoft.com/office/drawing/2014/main" id="{55C3C7D9-7DA0-4E0E-9874-43ABB2EE79E2}"/>
            </a:ext>
          </a:extLst>
        </xdr:cNvPr>
        <xdr:cNvSpPr txBox="1"/>
      </xdr:nvSpPr>
      <xdr:spPr>
        <a:xfrm>
          <a:off x="16357600" y="555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117348</xdr:rowOff>
    </xdr:from>
    <xdr:to>
      <xdr:col>86</xdr:col>
      <xdr:colOff>25400</xdr:colOff>
      <xdr:row>33</xdr:row>
      <xdr:rowOff>117348</xdr:rowOff>
    </xdr:to>
    <xdr:cxnSp macro="">
      <xdr:nvCxnSpPr>
        <xdr:cNvPr id="413" name="直線コネクタ 412">
          <a:extLst>
            <a:ext uri="{FF2B5EF4-FFF2-40B4-BE49-F238E27FC236}">
              <a16:creationId xmlns:a16="http://schemas.microsoft.com/office/drawing/2014/main" id="{EB56B7CF-E5A4-4BD4-95FB-6F5BD41B638B}"/>
            </a:ext>
          </a:extLst>
        </xdr:cNvPr>
        <xdr:cNvCxnSpPr/>
      </xdr:nvCxnSpPr>
      <xdr:spPr>
        <a:xfrm>
          <a:off x="16230600" y="577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100855</xdr:rowOff>
    </xdr:from>
    <xdr:ext cx="405111" cy="259045"/>
    <xdr:sp macro="" textlink="">
      <xdr:nvSpPr>
        <xdr:cNvPr id="414" name="【認定こども園・幼稚園・保育所】&#10;有形固定資産減価償却率平均値テキスト">
          <a:extLst>
            <a:ext uri="{FF2B5EF4-FFF2-40B4-BE49-F238E27FC236}">
              <a16:creationId xmlns:a16="http://schemas.microsoft.com/office/drawing/2014/main" id="{3CA673F6-EE0A-4C3B-B695-416CD92B56BD}"/>
            </a:ext>
          </a:extLst>
        </xdr:cNvPr>
        <xdr:cNvSpPr txBox="1"/>
      </xdr:nvSpPr>
      <xdr:spPr>
        <a:xfrm>
          <a:off x="16357600" y="610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77978</xdr:rowOff>
    </xdr:from>
    <xdr:to>
      <xdr:col>85</xdr:col>
      <xdr:colOff>177800</xdr:colOff>
      <xdr:row>37</xdr:row>
      <xdr:rowOff>8128</xdr:rowOff>
    </xdr:to>
    <xdr:sp macro="" textlink="">
      <xdr:nvSpPr>
        <xdr:cNvPr id="415" name="フローチャート: 判断 414">
          <a:extLst>
            <a:ext uri="{FF2B5EF4-FFF2-40B4-BE49-F238E27FC236}">
              <a16:creationId xmlns:a16="http://schemas.microsoft.com/office/drawing/2014/main" id="{E38F9F62-6A73-4F03-BE6C-8555FD50062B}"/>
            </a:ext>
          </a:extLst>
        </xdr:cNvPr>
        <xdr:cNvSpPr/>
      </xdr:nvSpPr>
      <xdr:spPr>
        <a:xfrm>
          <a:off x="162687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16" name="フローチャート: 判断 415">
          <a:extLst>
            <a:ext uri="{FF2B5EF4-FFF2-40B4-BE49-F238E27FC236}">
              <a16:creationId xmlns:a16="http://schemas.microsoft.com/office/drawing/2014/main" id="{233EF3DD-43E5-4123-B76C-DEF37244A37E}"/>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121412</xdr:rowOff>
    </xdr:from>
    <xdr:to>
      <xdr:col>76</xdr:col>
      <xdr:colOff>165100</xdr:colOff>
      <xdr:row>36</xdr:row>
      <xdr:rowOff>51562</xdr:rowOff>
    </xdr:to>
    <xdr:sp macro="" textlink="">
      <xdr:nvSpPr>
        <xdr:cNvPr id="417" name="フローチャート: 判断 416">
          <a:extLst>
            <a:ext uri="{FF2B5EF4-FFF2-40B4-BE49-F238E27FC236}">
              <a16:creationId xmlns:a16="http://schemas.microsoft.com/office/drawing/2014/main" id="{FFF55AAF-9A06-488D-8EBC-D9D0D85D35D6}"/>
            </a:ext>
          </a:extLst>
        </xdr:cNvPr>
        <xdr:cNvSpPr/>
      </xdr:nvSpPr>
      <xdr:spPr>
        <a:xfrm>
          <a:off x="14541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45974</xdr:rowOff>
    </xdr:from>
    <xdr:to>
      <xdr:col>72</xdr:col>
      <xdr:colOff>38100</xdr:colOff>
      <xdr:row>35</xdr:row>
      <xdr:rowOff>147574</xdr:rowOff>
    </xdr:to>
    <xdr:sp macro="" textlink="">
      <xdr:nvSpPr>
        <xdr:cNvPr id="418" name="フローチャート: 判断 417">
          <a:extLst>
            <a:ext uri="{FF2B5EF4-FFF2-40B4-BE49-F238E27FC236}">
              <a16:creationId xmlns:a16="http://schemas.microsoft.com/office/drawing/2014/main" id="{A1CB6532-3C66-496C-B48A-3624898A1978}"/>
            </a:ext>
          </a:extLst>
        </xdr:cNvPr>
        <xdr:cNvSpPr/>
      </xdr:nvSpPr>
      <xdr:spPr>
        <a:xfrm>
          <a:off x="13652500" y="6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61976</xdr:rowOff>
    </xdr:from>
    <xdr:to>
      <xdr:col>67</xdr:col>
      <xdr:colOff>101600</xdr:colOff>
      <xdr:row>35</xdr:row>
      <xdr:rowOff>163576</xdr:rowOff>
    </xdr:to>
    <xdr:sp macro="" textlink="">
      <xdr:nvSpPr>
        <xdr:cNvPr id="419" name="フローチャート: 判断 418">
          <a:extLst>
            <a:ext uri="{FF2B5EF4-FFF2-40B4-BE49-F238E27FC236}">
              <a16:creationId xmlns:a16="http://schemas.microsoft.com/office/drawing/2014/main" id="{CC717F00-AAA4-4BD6-90F0-46A46960084F}"/>
            </a:ext>
          </a:extLst>
        </xdr:cNvPr>
        <xdr:cNvSpPr/>
      </xdr:nvSpPr>
      <xdr:spPr>
        <a:xfrm>
          <a:off x="12763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1886D9EF-31DA-4C6E-9DDA-8B8D112D272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6B6B3D18-04BB-4364-A604-BFAD7FE41A3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26B0E789-34B9-48DC-B1B5-98DF85FF32E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22E5B39C-8E96-47DD-919E-2B4D2CED437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A85F302-2341-45E7-8D3F-93F859B46F7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18542</xdr:rowOff>
    </xdr:from>
    <xdr:to>
      <xdr:col>85</xdr:col>
      <xdr:colOff>177800</xdr:colOff>
      <xdr:row>39</xdr:row>
      <xdr:rowOff>120142</xdr:rowOff>
    </xdr:to>
    <xdr:sp macro="" textlink="">
      <xdr:nvSpPr>
        <xdr:cNvPr id="425" name="楕円 424">
          <a:extLst>
            <a:ext uri="{FF2B5EF4-FFF2-40B4-BE49-F238E27FC236}">
              <a16:creationId xmlns:a16="http://schemas.microsoft.com/office/drawing/2014/main" id="{B12CAC4D-5F32-4C6D-98C9-B68AB0A1A963}"/>
            </a:ext>
          </a:extLst>
        </xdr:cNvPr>
        <xdr:cNvSpPr/>
      </xdr:nvSpPr>
      <xdr:spPr>
        <a:xfrm>
          <a:off x="162687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168419</xdr:rowOff>
    </xdr:from>
    <xdr:ext cx="405111" cy="259045"/>
    <xdr:sp macro="" textlink="">
      <xdr:nvSpPr>
        <xdr:cNvPr id="426" name="【認定こども園・幼稚園・保育所】&#10;有形固定資産減価償却率該当値テキスト">
          <a:extLst>
            <a:ext uri="{FF2B5EF4-FFF2-40B4-BE49-F238E27FC236}">
              <a16:creationId xmlns:a16="http://schemas.microsoft.com/office/drawing/2014/main" id="{6555EC40-EED6-4333-9B60-7EAC9FC63439}"/>
            </a:ext>
          </a:extLst>
        </xdr:cNvPr>
        <xdr:cNvSpPr txBox="1"/>
      </xdr:nvSpPr>
      <xdr:spPr>
        <a:xfrm>
          <a:off x="16357600" y="668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141986</xdr:rowOff>
    </xdr:from>
    <xdr:to>
      <xdr:col>81</xdr:col>
      <xdr:colOff>101600</xdr:colOff>
      <xdr:row>39</xdr:row>
      <xdr:rowOff>72136</xdr:rowOff>
    </xdr:to>
    <xdr:sp macro="" textlink="">
      <xdr:nvSpPr>
        <xdr:cNvPr id="427" name="楕円 426">
          <a:extLst>
            <a:ext uri="{FF2B5EF4-FFF2-40B4-BE49-F238E27FC236}">
              <a16:creationId xmlns:a16="http://schemas.microsoft.com/office/drawing/2014/main" id="{3AF9D92A-64DB-4B40-A5FC-CF1F36A921DF}"/>
            </a:ext>
          </a:extLst>
        </xdr:cNvPr>
        <xdr:cNvSpPr/>
      </xdr:nvSpPr>
      <xdr:spPr>
        <a:xfrm>
          <a:off x="15430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21336</xdr:rowOff>
    </xdr:from>
    <xdr:to>
      <xdr:col>85</xdr:col>
      <xdr:colOff>127000</xdr:colOff>
      <xdr:row>39</xdr:row>
      <xdr:rowOff>69342</xdr:rowOff>
    </xdr:to>
    <xdr:cxnSp macro="">
      <xdr:nvCxnSpPr>
        <xdr:cNvPr id="428" name="直線コネクタ 427">
          <a:extLst>
            <a:ext uri="{FF2B5EF4-FFF2-40B4-BE49-F238E27FC236}">
              <a16:creationId xmlns:a16="http://schemas.microsoft.com/office/drawing/2014/main" id="{BFF3E887-DB4A-43F9-8AF2-3BCAC54429B8}"/>
            </a:ext>
          </a:extLst>
        </xdr:cNvPr>
        <xdr:cNvCxnSpPr/>
      </xdr:nvCxnSpPr>
      <xdr:spPr>
        <a:xfrm>
          <a:off x="15481300" y="670788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84836</xdr:rowOff>
    </xdr:from>
    <xdr:to>
      <xdr:col>76</xdr:col>
      <xdr:colOff>165100</xdr:colOff>
      <xdr:row>39</xdr:row>
      <xdr:rowOff>14986</xdr:rowOff>
    </xdr:to>
    <xdr:sp macro="" textlink="">
      <xdr:nvSpPr>
        <xdr:cNvPr id="429" name="楕円 428">
          <a:extLst>
            <a:ext uri="{FF2B5EF4-FFF2-40B4-BE49-F238E27FC236}">
              <a16:creationId xmlns:a16="http://schemas.microsoft.com/office/drawing/2014/main" id="{21C5E9B4-9881-4515-AE22-42BFE7BED22A}"/>
            </a:ext>
          </a:extLst>
        </xdr:cNvPr>
        <xdr:cNvSpPr/>
      </xdr:nvSpPr>
      <xdr:spPr>
        <a:xfrm>
          <a:off x="14541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135636</xdr:rowOff>
    </xdr:from>
    <xdr:to>
      <xdr:col>81</xdr:col>
      <xdr:colOff>50800</xdr:colOff>
      <xdr:row>39</xdr:row>
      <xdr:rowOff>21336</xdr:rowOff>
    </xdr:to>
    <xdr:cxnSp macro="">
      <xdr:nvCxnSpPr>
        <xdr:cNvPr id="430" name="直線コネクタ 429">
          <a:extLst>
            <a:ext uri="{FF2B5EF4-FFF2-40B4-BE49-F238E27FC236}">
              <a16:creationId xmlns:a16="http://schemas.microsoft.com/office/drawing/2014/main" id="{B01C82FA-53A9-4670-BE14-05C5A66BACDB}"/>
            </a:ext>
          </a:extLst>
        </xdr:cNvPr>
        <xdr:cNvCxnSpPr/>
      </xdr:nvCxnSpPr>
      <xdr:spPr>
        <a:xfrm>
          <a:off x="14592300" y="66507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29972</xdr:rowOff>
    </xdr:from>
    <xdr:to>
      <xdr:col>72</xdr:col>
      <xdr:colOff>38100</xdr:colOff>
      <xdr:row>38</xdr:row>
      <xdr:rowOff>131572</xdr:rowOff>
    </xdr:to>
    <xdr:sp macro="" textlink="">
      <xdr:nvSpPr>
        <xdr:cNvPr id="431" name="楕円 430">
          <a:extLst>
            <a:ext uri="{FF2B5EF4-FFF2-40B4-BE49-F238E27FC236}">
              <a16:creationId xmlns:a16="http://schemas.microsoft.com/office/drawing/2014/main" id="{8C83F58B-1ADF-490C-BCEE-FE9EB45019A7}"/>
            </a:ext>
          </a:extLst>
        </xdr:cNvPr>
        <xdr:cNvSpPr/>
      </xdr:nvSpPr>
      <xdr:spPr>
        <a:xfrm>
          <a:off x="13652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80772</xdr:rowOff>
    </xdr:from>
    <xdr:to>
      <xdr:col>76</xdr:col>
      <xdr:colOff>114300</xdr:colOff>
      <xdr:row>38</xdr:row>
      <xdr:rowOff>135636</xdr:rowOff>
    </xdr:to>
    <xdr:cxnSp macro="">
      <xdr:nvCxnSpPr>
        <xdr:cNvPr id="432" name="直線コネクタ 431">
          <a:extLst>
            <a:ext uri="{FF2B5EF4-FFF2-40B4-BE49-F238E27FC236}">
              <a16:creationId xmlns:a16="http://schemas.microsoft.com/office/drawing/2014/main" id="{1320F33F-18DB-4C82-8C0C-09DD07229DA0}"/>
            </a:ext>
          </a:extLst>
        </xdr:cNvPr>
        <xdr:cNvCxnSpPr/>
      </xdr:nvCxnSpPr>
      <xdr:spPr>
        <a:xfrm>
          <a:off x="13703300" y="65958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139700</xdr:rowOff>
    </xdr:from>
    <xdr:to>
      <xdr:col>67</xdr:col>
      <xdr:colOff>101600</xdr:colOff>
      <xdr:row>38</xdr:row>
      <xdr:rowOff>69850</xdr:rowOff>
    </xdr:to>
    <xdr:sp macro="" textlink="">
      <xdr:nvSpPr>
        <xdr:cNvPr id="433" name="楕円 432">
          <a:extLst>
            <a:ext uri="{FF2B5EF4-FFF2-40B4-BE49-F238E27FC236}">
              <a16:creationId xmlns:a16="http://schemas.microsoft.com/office/drawing/2014/main" id="{CBCC7A3F-EC52-45B3-8EC5-51772F850D7A}"/>
            </a:ext>
          </a:extLst>
        </xdr:cNvPr>
        <xdr:cNvSpPr/>
      </xdr:nvSpPr>
      <xdr:spPr>
        <a:xfrm>
          <a:off x="12763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19050</xdr:rowOff>
    </xdr:from>
    <xdr:to>
      <xdr:col>71</xdr:col>
      <xdr:colOff>177800</xdr:colOff>
      <xdr:row>38</xdr:row>
      <xdr:rowOff>80772</xdr:rowOff>
    </xdr:to>
    <xdr:cxnSp macro="">
      <xdr:nvCxnSpPr>
        <xdr:cNvPr id="434" name="直線コネクタ 433">
          <a:extLst>
            <a:ext uri="{FF2B5EF4-FFF2-40B4-BE49-F238E27FC236}">
              <a16:creationId xmlns:a16="http://schemas.microsoft.com/office/drawing/2014/main" id="{D3B8E753-C42D-44BD-A84D-0833198CDD80}"/>
            </a:ext>
          </a:extLst>
        </xdr:cNvPr>
        <xdr:cNvCxnSpPr/>
      </xdr:nvCxnSpPr>
      <xdr:spPr>
        <a:xfrm>
          <a:off x="12814300" y="653415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435" name="n_1aveValue【認定こども園・幼稚園・保育所】&#10;有形固定資産減価償却率">
          <a:extLst>
            <a:ext uri="{FF2B5EF4-FFF2-40B4-BE49-F238E27FC236}">
              <a16:creationId xmlns:a16="http://schemas.microsoft.com/office/drawing/2014/main" id="{4E238991-A6FF-44C8-976A-0B9174D661AA}"/>
            </a:ext>
          </a:extLst>
        </xdr:cNvPr>
        <xdr:cNvSpPr txBox="1"/>
      </xdr:nvSpPr>
      <xdr:spPr>
        <a:xfrm>
          <a:off x="152660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68089</xdr:rowOff>
    </xdr:from>
    <xdr:ext cx="405111" cy="259045"/>
    <xdr:sp macro="" textlink="">
      <xdr:nvSpPr>
        <xdr:cNvPr id="436" name="n_2aveValue【認定こども園・幼稚園・保育所】&#10;有形固定資産減価償却率">
          <a:extLst>
            <a:ext uri="{FF2B5EF4-FFF2-40B4-BE49-F238E27FC236}">
              <a16:creationId xmlns:a16="http://schemas.microsoft.com/office/drawing/2014/main" id="{970F40FE-1EA2-41BA-9FB3-2DE476600EF9}"/>
            </a:ext>
          </a:extLst>
        </xdr:cNvPr>
        <xdr:cNvSpPr txBox="1"/>
      </xdr:nvSpPr>
      <xdr:spPr>
        <a:xfrm>
          <a:off x="14389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164101</xdr:rowOff>
    </xdr:from>
    <xdr:ext cx="405111" cy="259045"/>
    <xdr:sp macro="" textlink="">
      <xdr:nvSpPr>
        <xdr:cNvPr id="437" name="n_3aveValue【認定こども園・幼稚園・保育所】&#10;有形固定資産減価償却率">
          <a:extLst>
            <a:ext uri="{FF2B5EF4-FFF2-40B4-BE49-F238E27FC236}">
              <a16:creationId xmlns:a16="http://schemas.microsoft.com/office/drawing/2014/main" id="{A74732B5-4126-4D5D-B186-662297468110}"/>
            </a:ext>
          </a:extLst>
        </xdr:cNvPr>
        <xdr:cNvSpPr txBox="1"/>
      </xdr:nvSpPr>
      <xdr:spPr>
        <a:xfrm>
          <a:off x="13500744" y="582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8653</xdr:rowOff>
    </xdr:from>
    <xdr:ext cx="405111" cy="259045"/>
    <xdr:sp macro="" textlink="">
      <xdr:nvSpPr>
        <xdr:cNvPr id="438" name="n_4aveValue【認定こども園・幼稚園・保育所】&#10;有形固定資産減価償却率">
          <a:extLst>
            <a:ext uri="{FF2B5EF4-FFF2-40B4-BE49-F238E27FC236}">
              <a16:creationId xmlns:a16="http://schemas.microsoft.com/office/drawing/2014/main" id="{776DFE86-13DD-46A0-AC89-6B8B33D282EE}"/>
            </a:ext>
          </a:extLst>
        </xdr:cNvPr>
        <xdr:cNvSpPr txBox="1"/>
      </xdr:nvSpPr>
      <xdr:spPr>
        <a:xfrm>
          <a:off x="12611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63263</xdr:rowOff>
    </xdr:from>
    <xdr:ext cx="405111" cy="259045"/>
    <xdr:sp macro="" textlink="">
      <xdr:nvSpPr>
        <xdr:cNvPr id="439" name="n_1mainValue【認定こども園・幼稚園・保育所】&#10;有形固定資産減価償却率">
          <a:extLst>
            <a:ext uri="{FF2B5EF4-FFF2-40B4-BE49-F238E27FC236}">
              <a16:creationId xmlns:a16="http://schemas.microsoft.com/office/drawing/2014/main" id="{F6A3E580-D380-4552-9148-EFB080A1AD06}"/>
            </a:ext>
          </a:extLst>
        </xdr:cNvPr>
        <xdr:cNvSpPr txBox="1"/>
      </xdr:nvSpPr>
      <xdr:spPr>
        <a:xfrm>
          <a:off x="152660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6113</xdr:rowOff>
    </xdr:from>
    <xdr:ext cx="405111" cy="259045"/>
    <xdr:sp macro="" textlink="">
      <xdr:nvSpPr>
        <xdr:cNvPr id="440" name="n_2mainValue【認定こども園・幼稚園・保育所】&#10;有形固定資産減価償却率">
          <a:extLst>
            <a:ext uri="{FF2B5EF4-FFF2-40B4-BE49-F238E27FC236}">
              <a16:creationId xmlns:a16="http://schemas.microsoft.com/office/drawing/2014/main" id="{5F07C7C2-67BE-49DD-A3DD-66DE28632367}"/>
            </a:ext>
          </a:extLst>
        </xdr:cNvPr>
        <xdr:cNvSpPr txBox="1"/>
      </xdr:nvSpPr>
      <xdr:spPr>
        <a:xfrm>
          <a:off x="14389744"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122699</xdr:rowOff>
    </xdr:from>
    <xdr:ext cx="405111" cy="259045"/>
    <xdr:sp macro="" textlink="">
      <xdr:nvSpPr>
        <xdr:cNvPr id="441" name="n_3mainValue【認定こども園・幼稚園・保育所】&#10;有形固定資産減価償却率">
          <a:extLst>
            <a:ext uri="{FF2B5EF4-FFF2-40B4-BE49-F238E27FC236}">
              <a16:creationId xmlns:a16="http://schemas.microsoft.com/office/drawing/2014/main" id="{0AB0C613-3CCD-46E2-92E1-6AA79E8583AC}"/>
            </a:ext>
          </a:extLst>
        </xdr:cNvPr>
        <xdr:cNvSpPr txBox="1"/>
      </xdr:nvSpPr>
      <xdr:spPr>
        <a:xfrm>
          <a:off x="13500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60977</xdr:rowOff>
    </xdr:from>
    <xdr:ext cx="405111" cy="259045"/>
    <xdr:sp macro="" textlink="">
      <xdr:nvSpPr>
        <xdr:cNvPr id="442" name="n_4mainValue【認定こども園・幼稚園・保育所】&#10;有形固定資産減価償却率">
          <a:extLst>
            <a:ext uri="{FF2B5EF4-FFF2-40B4-BE49-F238E27FC236}">
              <a16:creationId xmlns:a16="http://schemas.microsoft.com/office/drawing/2014/main" id="{07A716E0-9F89-4F25-8E96-4742E08F4BE2}"/>
            </a:ext>
          </a:extLst>
        </xdr:cNvPr>
        <xdr:cNvSpPr txBox="1"/>
      </xdr:nvSpPr>
      <xdr:spPr>
        <a:xfrm>
          <a:off x="12611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A21C39F0-6374-46EC-971B-A78446A12D1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A411C529-1C66-49F3-A04B-261BBEF621F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3B196C1E-6565-4124-9B2C-6361115C951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9E2EB797-3705-4DC9-ABF3-E6EBA2E7770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191BBAD6-4201-4F53-8C03-4E5FEEDBFE8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68C20A10-CC38-448E-8A99-619A933C201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49BF5EF7-699C-46BC-89B1-95338231557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CC8233CF-E8B5-4CF7-B2DA-4A82986B6E1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DCE29F9F-3225-4ECC-ABCD-2F9AD6D180D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49D858E5-8146-43B4-BC67-547420E78E5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a:extLst>
            <a:ext uri="{FF2B5EF4-FFF2-40B4-BE49-F238E27FC236}">
              <a16:creationId xmlns:a16="http://schemas.microsoft.com/office/drawing/2014/main" id="{E89877D5-A4F0-4EC6-8A94-E36ED6C8DB8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4" name="テキスト ボックス 453">
          <a:extLst>
            <a:ext uri="{FF2B5EF4-FFF2-40B4-BE49-F238E27FC236}">
              <a16:creationId xmlns:a16="http://schemas.microsoft.com/office/drawing/2014/main" id="{6B0F70A9-B59D-4FDC-9B8E-6B651BD2273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a:extLst>
            <a:ext uri="{FF2B5EF4-FFF2-40B4-BE49-F238E27FC236}">
              <a16:creationId xmlns:a16="http://schemas.microsoft.com/office/drawing/2014/main" id="{D9AA3055-8A61-4AAC-BE35-DDF18983599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6" name="テキスト ボックス 455">
          <a:extLst>
            <a:ext uri="{FF2B5EF4-FFF2-40B4-BE49-F238E27FC236}">
              <a16:creationId xmlns:a16="http://schemas.microsoft.com/office/drawing/2014/main" id="{AA0CB593-708D-4649-8E57-60E0340685D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a:extLst>
            <a:ext uri="{FF2B5EF4-FFF2-40B4-BE49-F238E27FC236}">
              <a16:creationId xmlns:a16="http://schemas.microsoft.com/office/drawing/2014/main" id="{EDEB68CE-AA9C-4ECC-9C44-EF45FFAD9C6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8" name="テキスト ボックス 457">
          <a:extLst>
            <a:ext uri="{FF2B5EF4-FFF2-40B4-BE49-F238E27FC236}">
              <a16:creationId xmlns:a16="http://schemas.microsoft.com/office/drawing/2014/main" id="{1749681C-2688-47B8-BB57-B8BD94F464C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a:extLst>
            <a:ext uri="{FF2B5EF4-FFF2-40B4-BE49-F238E27FC236}">
              <a16:creationId xmlns:a16="http://schemas.microsoft.com/office/drawing/2014/main" id="{894DC0C4-3F83-4335-BFED-4105036D0B2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0" name="テキスト ボックス 459">
          <a:extLst>
            <a:ext uri="{FF2B5EF4-FFF2-40B4-BE49-F238E27FC236}">
              <a16:creationId xmlns:a16="http://schemas.microsoft.com/office/drawing/2014/main" id="{3A6DD6CA-7332-4E4E-A212-50EB9DBD970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a:extLst>
            <a:ext uri="{FF2B5EF4-FFF2-40B4-BE49-F238E27FC236}">
              <a16:creationId xmlns:a16="http://schemas.microsoft.com/office/drawing/2014/main" id="{12B21938-4A71-456A-8C1E-15CA68C963F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2" name="テキスト ボックス 461">
          <a:extLst>
            <a:ext uri="{FF2B5EF4-FFF2-40B4-BE49-F238E27FC236}">
              <a16:creationId xmlns:a16="http://schemas.microsoft.com/office/drawing/2014/main" id="{7B90C3F9-3E29-40E5-ABA3-1F7877FCBC1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F0529A90-979B-4773-86CB-AF7043A4605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C63B29AB-BE4C-4014-BE29-80F2AA6443E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E5029253-5BFA-471A-8E2A-F4DA1952AE8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167640</xdr:rowOff>
    </xdr:from>
    <xdr:to>
      <xdr:col>116</xdr:col>
      <xdr:colOff>62864</xdr:colOff>
      <xdr:row>41</xdr:row>
      <xdr:rowOff>102870</xdr:rowOff>
    </xdr:to>
    <xdr:cxnSp macro="">
      <xdr:nvCxnSpPr>
        <xdr:cNvPr id="466" name="直線コネクタ 465">
          <a:extLst>
            <a:ext uri="{FF2B5EF4-FFF2-40B4-BE49-F238E27FC236}">
              <a16:creationId xmlns:a16="http://schemas.microsoft.com/office/drawing/2014/main" id="{E2F20037-17BE-4FB0-9951-EA83FB00B7BC}"/>
            </a:ext>
          </a:extLst>
        </xdr:cNvPr>
        <xdr:cNvCxnSpPr/>
      </xdr:nvCxnSpPr>
      <xdr:spPr>
        <a:xfrm flipV="1">
          <a:off x="22160864" y="582549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432E8596-7E3C-4653-907D-2702A7B6FF1E}"/>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68" name="直線コネクタ 467">
          <a:extLst>
            <a:ext uri="{FF2B5EF4-FFF2-40B4-BE49-F238E27FC236}">
              <a16:creationId xmlns:a16="http://schemas.microsoft.com/office/drawing/2014/main" id="{A69E27CA-8767-4A52-A7BE-7D56B66AC243}"/>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114317</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A84C9513-9FE4-4052-AE60-B9F013E02676}"/>
            </a:ext>
          </a:extLst>
        </xdr:cNvPr>
        <xdr:cNvSpPr txBox="1"/>
      </xdr:nvSpPr>
      <xdr:spPr>
        <a:xfrm>
          <a:off x="22199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167640</xdr:rowOff>
    </xdr:from>
    <xdr:to>
      <xdr:col>116</xdr:col>
      <xdr:colOff>152400</xdr:colOff>
      <xdr:row>33</xdr:row>
      <xdr:rowOff>167640</xdr:rowOff>
    </xdr:to>
    <xdr:cxnSp macro="">
      <xdr:nvCxnSpPr>
        <xdr:cNvPr id="470" name="直線コネクタ 469">
          <a:extLst>
            <a:ext uri="{FF2B5EF4-FFF2-40B4-BE49-F238E27FC236}">
              <a16:creationId xmlns:a16="http://schemas.microsoft.com/office/drawing/2014/main" id="{A52A946F-6544-471B-96C1-4530F33C003E}"/>
            </a:ext>
          </a:extLst>
        </xdr:cNvPr>
        <xdr:cNvCxnSpPr/>
      </xdr:nvCxnSpPr>
      <xdr:spPr>
        <a:xfrm>
          <a:off x="22072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52087</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BB1E221B-CEA9-4DDE-9030-37BD93AA26DD}"/>
            </a:ext>
          </a:extLst>
        </xdr:cNvPr>
        <xdr:cNvSpPr txBox="1"/>
      </xdr:nvSpPr>
      <xdr:spPr>
        <a:xfrm>
          <a:off x="22199600" y="639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472" name="フローチャート: 判断 471">
          <a:extLst>
            <a:ext uri="{FF2B5EF4-FFF2-40B4-BE49-F238E27FC236}">
              <a16:creationId xmlns:a16="http://schemas.microsoft.com/office/drawing/2014/main" id="{F777B84D-0827-4D9A-8B4B-84EADE0BE871}"/>
            </a:ext>
          </a:extLst>
        </xdr:cNvPr>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473" name="フローチャート: 判断 472">
          <a:extLst>
            <a:ext uri="{FF2B5EF4-FFF2-40B4-BE49-F238E27FC236}">
              <a16:creationId xmlns:a16="http://schemas.microsoft.com/office/drawing/2014/main" id="{2B1A5856-45DC-4FC5-B4D7-886C89CDA97C}"/>
            </a:ext>
          </a:extLst>
        </xdr:cNvPr>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74" name="フローチャート: 判断 473">
          <a:extLst>
            <a:ext uri="{FF2B5EF4-FFF2-40B4-BE49-F238E27FC236}">
              <a16:creationId xmlns:a16="http://schemas.microsoft.com/office/drawing/2014/main" id="{7527D1CC-11D6-40DD-BA13-D31E4265B7B5}"/>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29210</xdr:rowOff>
    </xdr:from>
    <xdr:to>
      <xdr:col>102</xdr:col>
      <xdr:colOff>165100</xdr:colOff>
      <xdr:row>38</xdr:row>
      <xdr:rowOff>130810</xdr:rowOff>
    </xdr:to>
    <xdr:sp macro="" textlink="">
      <xdr:nvSpPr>
        <xdr:cNvPr id="475" name="フローチャート: 判断 474">
          <a:extLst>
            <a:ext uri="{FF2B5EF4-FFF2-40B4-BE49-F238E27FC236}">
              <a16:creationId xmlns:a16="http://schemas.microsoft.com/office/drawing/2014/main" id="{F1DA0D82-9234-4550-979C-8F499FA41EE1}"/>
            </a:ext>
          </a:extLst>
        </xdr:cNvPr>
        <xdr:cNvSpPr/>
      </xdr:nvSpPr>
      <xdr:spPr>
        <a:xfrm>
          <a:off x="19494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25400</xdr:rowOff>
    </xdr:from>
    <xdr:to>
      <xdr:col>98</xdr:col>
      <xdr:colOff>38100</xdr:colOff>
      <xdr:row>38</xdr:row>
      <xdr:rowOff>127000</xdr:rowOff>
    </xdr:to>
    <xdr:sp macro="" textlink="">
      <xdr:nvSpPr>
        <xdr:cNvPr id="476" name="フローチャート: 判断 475">
          <a:extLst>
            <a:ext uri="{FF2B5EF4-FFF2-40B4-BE49-F238E27FC236}">
              <a16:creationId xmlns:a16="http://schemas.microsoft.com/office/drawing/2014/main" id="{2333A0C1-DC9B-4DB5-BAB9-6522F35201E6}"/>
            </a:ext>
          </a:extLst>
        </xdr:cNvPr>
        <xdr:cNvSpPr/>
      </xdr:nvSpPr>
      <xdr:spPr>
        <a:xfrm>
          <a:off x="18605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2A708C6E-9FA8-4996-8558-5FD0534008F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7F9B68B9-6844-41DE-89AB-FD3F92AD548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8D9C6023-FE90-4905-9FED-3C75EC99799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4D38542-7E38-4AEC-814F-0323122AF7A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575536B0-6097-4E93-B518-FA203C48242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82" name="楕円 481">
          <a:extLst>
            <a:ext uri="{FF2B5EF4-FFF2-40B4-BE49-F238E27FC236}">
              <a16:creationId xmlns:a16="http://schemas.microsoft.com/office/drawing/2014/main" id="{91527D2B-DEA5-43DB-9EB4-B4DE87B6D66C}"/>
            </a:ext>
          </a:extLst>
        </xdr:cNvPr>
        <xdr:cNvSpPr/>
      </xdr:nvSpPr>
      <xdr:spPr>
        <a:xfrm>
          <a:off x="22110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60977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5AF36291-01D8-4BA9-8C87-59A38391F2F2}"/>
            </a:ext>
          </a:extLst>
        </xdr:cNvPr>
        <xdr:cNvSpPr txBox="1"/>
      </xdr:nvSpPr>
      <xdr:spPr>
        <a:xfrm>
          <a:off x="22199600"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86360</xdr:rowOff>
    </xdr:from>
    <xdr:to>
      <xdr:col>112</xdr:col>
      <xdr:colOff>38100</xdr:colOff>
      <xdr:row>39</xdr:row>
      <xdr:rowOff>16510</xdr:rowOff>
    </xdr:to>
    <xdr:sp macro="" textlink="">
      <xdr:nvSpPr>
        <xdr:cNvPr id="484" name="楕円 483">
          <a:extLst>
            <a:ext uri="{FF2B5EF4-FFF2-40B4-BE49-F238E27FC236}">
              <a16:creationId xmlns:a16="http://schemas.microsoft.com/office/drawing/2014/main" id="{FCB038F9-3A08-4637-A3D6-944AF7E96294}"/>
            </a:ext>
          </a:extLst>
        </xdr:cNvPr>
        <xdr:cNvSpPr/>
      </xdr:nvSpPr>
      <xdr:spPr>
        <a:xfrm>
          <a:off x="21272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133350</xdr:rowOff>
    </xdr:from>
    <xdr:to>
      <xdr:col>116</xdr:col>
      <xdr:colOff>63500</xdr:colOff>
      <xdr:row>38</xdr:row>
      <xdr:rowOff>137160</xdr:rowOff>
    </xdr:to>
    <xdr:cxnSp macro="">
      <xdr:nvCxnSpPr>
        <xdr:cNvPr id="485" name="直線コネクタ 484">
          <a:extLst>
            <a:ext uri="{FF2B5EF4-FFF2-40B4-BE49-F238E27FC236}">
              <a16:creationId xmlns:a16="http://schemas.microsoft.com/office/drawing/2014/main" id="{2C153738-89D2-40AF-9F1A-E2A511DC2724}"/>
            </a:ext>
          </a:extLst>
        </xdr:cNvPr>
        <xdr:cNvCxnSpPr/>
      </xdr:nvCxnSpPr>
      <xdr:spPr>
        <a:xfrm flipV="1">
          <a:off x="21323300" y="66484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86360</xdr:rowOff>
    </xdr:from>
    <xdr:to>
      <xdr:col>107</xdr:col>
      <xdr:colOff>101600</xdr:colOff>
      <xdr:row>39</xdr:row>
      <xdr:rowOff>16510</xdr:rowOff>
    </xdr:to>
    <xdr:sp macro="" textlink="">
      <xdr:nvSpPr>
        <xdr:cNvPr id="486" name="楕円 485">
          <a:extLst>
            <a:ext uri="{FF2B5EF4-FFF2-40B4-BE49-F238E27FC236}">
              <a16:creationId xmlns:a16="http://schemas.microsoft.com/office/drawing/2014/main" id="{309E9181-EDB5-472F-ABAE-54370D79862C}"/>
            </a:ext>
          </a:extLst>
        </xdr:cNvPr>
        <xdr:cNvSpPr/>
      </xdr:nvSpPr>
      <xdr:spPr>
        <a:xfrm>
          <a:off x="20383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137160</xdr:rowOff>
    </xdr:from>
    <xdr:to>
      <xdr:col>111</xdr:col>
      <xdr:colOff>177800</xdr:colOff>
      <xdr:row>38</xdr:row>
      <xdr:rowOff>137160</xdr:rowOff>
    </xdr:to>
    <xdr:cxnSp macro="">
      <xdr:nvCxnSpPr>
        <xdr:cNvPr id="487" name="直線コネクタ 486">
          <a:extLst>
            <a:ext uri="{FF2B5EF4-FFF2-40B4-BE49-F238E27FC236}">
              <a16:creationId xmlns:a16="http://schemas.microsoft.com/office/drawing/2014/main" id="{720B3707-5014-496C-9FA6-26853F256432}"/>
            </a:ext>
          </a:extLst>
        </xdr:cNvPr>
        <xdr:cNvCxnSpPr/>
      </xdr:nvCxnSpPr>
      <xdr:spPr>
        <a:xfrm>
          <a:off x="20434300" y="6652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488" name="楕円 487">
          <a:extLst>
            <a:ext uri="{FF2B5EF4-FFF2-40B4-BE49-F238E27FC236}">
              <a16:creationId xmlns:a16="http://schemas.microsoft.com/office/drawing/2014/main" id="{7021C264-BF21-4191-B2C6-AE9C5BCC00E9}"/>
            </a:ext>
          </a:extLst>
        </xdr:cNvPr>
        <xdr:cNvSpPr/>
      </xdr:nvSpPr>
      <xdr:spPr>
        <a:xfrm>
          <a:off x="19494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137160</xdr:rowOff>
    </xdr:from>
    <xdr:to>
      <xdr:col>107</xdr:col>
      <xdr:colOff>50800</xdr:colOff>
      <xdr:row>38</xdr:row>
      <xdr:rowOff>148590</xdr:rowOff>
    </xdr:to>
    <xdr:cxnSp macro="">
      <xdr:nvCxnSpPr>
        <xdr:cNvPr id="489" name="直線コネクタ 488">
          <a:extLst>
            <a:ext uri="{FF2B5EF4-FFF2-40B4-BE49-F238E27FC236}">
              <a16:creationId xmlns:a16="http://schemas.microsoft.com/office/drawing/2014/main" id="{DAACBC4A-7364-4630-823C-6482DAD62A25}"/>
            </a:ext>
          </a:extLst>
        </xdr:cNvPr>
        <xdr:cNvCxnSpPr/>
      </xdr:nvCxnSpPr>
      <xdr:spPr>
        <a:xfrm flipV="1">
          <a:off x="19545300" y="66522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105410</xdr:rowOff>
    </xdr:from>
    <xdr:to>
      <xdr:col>98</xdr:col>
      <xdr:colOff>38100</xdr:colOff>
      <xdr:row>39</xdr:row>
      <xdr:rowOff>35560</xdr:rowOff>
    </xdr:to>
    <xdr:sp macro="" textlink="">
      <xdr:nvSpPr>
        <xdr:cNvPr id="490" name="楕円 489">
          <a:extLst>
            <a:ext uri="{FF2B5EF4-FFF2-40B4-BE49-F238E27FC236}">
              <a16:creationId xmlns:a16="http://schemas.microsoft.com/office/drawing/2014/main" id="{F36EC2E2-623D-4FBE-B23B-32F75975D579}"/>
            </a:ext>
          </a:extLst>
        </xdr:cNvPr>
        <xdr:cNvSpPr/>
      </xdr:nvSpPr>
      <xdr:spPr>
        <a:xfrm>
          <a:off x="18605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148590</xdr:rowOff>
    </xdr:from>
    <xdr:to>
      <xdr:col>102</xdr:col>
      <xdr:colOff>114300</xdr:colOff>
      <xdr:row>38</xdr:row>
      <xdr:rowOff>156210</xdr:rowOff>
    </xdr:to>
    <xdr:cxnSp macro="">
      <xdr:nvCxnSpPr>
        <xdr:cNvPr id="491" name="直線コネクタ 490">
          <a:extLst>
            <a:ext uri="{FF2B5EF4-FFF2-40B4-BE49-F238E27FC236}">
              <a16:creationId xmlns:a16="http://schemas.microsoft.com/office/drawing/2014/main" id="{165F4AC7-F042-432C-AA53-9D42132B3071}"/>
            </a:ext>
          </a:extLst>
        </xdr:cNvPr>
        <xdr:cNvCxnSpPr/>
      </xdr:nvCxnSpPr>
      <xdr:spPr>
        <a:xfrm flipV="1">
          <a:off x="18656300" y="66636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132097</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91E11200-7035-4653-8013-E57D2295A15D}"/>
            </a:ext>
          </a:extLst>
        </xdr:cNvPr>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046AF3AB-8B20-4CD2-BA9F-E7B7098B5EB9}"/>
            </a:ext>
          </a:extLst>
        </xdr:cNvPr>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147337</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669BBEC6-1FB4-4AED-8B23-978F1CBE076C}"/>
            </a:ext>
          </a:extLst>
        </xdr:cNvPr>
        <xdr:cNvSpPr txBox="1"/>
      </xdr:nvSpPr>
      <xdr:spPr>
        <a:xfrm>
          <a:off x="19310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143527</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969F35E4-6E3E-4E59-BDB8-C8A15C61D5B6}"/>
            </a:ext>
          </a:extLst>
        </xdr:cNvPr>
        <xdr:cNvSpPr txBox="1"/>
      </xdr:nvSpPr>
      <xdr:spPr>
        <a:xfrm>
          <a:off x="18421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7637</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A81A123E-D621-48EF-A745-0D93311EC917}"/>
            </a:ext>
          </a:extLst>
        </xdr:cNvPr>
        <xdr:cNvSpPr txBox="1"/>
      </xdr:nvSpPr>
      <xdr:spPr>
        <a:xfrm>
          <a:off x="210757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7637</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EFC9EC82-8AC7-4CD6-B4B7-2AAAE97CD45D}"/>
            </a:ext>
          </a:extLst>
        </xdr:cNvPr>
        <xdr:cNvSpPr txBox="1"/>
      </xdr:nvSpPr>
      <xdr:spPr>
        <a:xfrm>
          <a:off x="20199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19067</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7EED601F-6E3F-4884-BB5B-2EC6D9F54B42}"/>
            </a:ext>
          </a:extLst>
        </xdr:cNvPr>
        <xdr:cNvSpPr txBox="1"/>
      </xdr:nvSpPr>
      <xdr:spPr>
        <a:xfrm>
          <a:off x="19310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26687</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86BEF48A-C63B-4469-8A00-57934C614793}"/>
            </a:ext>
          </a:extLst>
        </xdr:cNvPr>
        <xdr:cNvSpPr txBox="1"/>
      </xdr:nvSpPr>
      <xdr:spPr>
        <a:xfrm>
          <a:off x="184214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AD7CD1AE-C672-4B68-8D51-690D93AF446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3E6E246C-C61B-4B99-83FB-D0C20714594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A4682A5D-4971-42D6-8C9F-C474816C60C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7095117C-74BC-4D5F-85A4-7D6A4F8D8CD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69125AE0-8381-4A4D-9396-37233612799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71304243-1463-45C6-A424-9FC675B358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A8994663-6C8D-41AB-ADD7-F391F21F1E8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138BDA51-6461-4E56-A2A8-8738D9A4679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106E3CCD-F3E5-44D0-84C0-585816B633A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04AC8EA6-3996-4B64-B33E-2DB3ACFFCBF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0" name="テキスト ボックス 509">
          <a:extLst>
            <a:ext uri="{FF2B5EF4-FFF2-40B4-BE49-F238E27FC236}">
              <a16:creationId xmlns:a16="http://schemas.microsoft.com/office/drawing/2014/main" id="{DCECB3BC-8E94-4615-87BE-7555A72546A7}"/>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a:extLst>
            <a:ext uri="{FF2B5EF4-FFF2-40B4-BE49-F238E27FC236}">
              <a16:creationId xmlns:a16="http://schemas.microsoft.com/office/drawing/2014/main" id="{A17E4444-35C9-46DE-802E-D98EC54F5C2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2" name="テキスト ボックス 511">
          <a:extLst>
            <a:ext uri="{FF2B5EF4-FFF2-40B4-BE49-F238E27FC236}">
              <a16:creationId xmlns:a16="http://schemas.microsoft.com/office/drawing/2014/main" id="{D7300CD7-8B51-4538-8752-769A4BF0ED3A}"/>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a:extLst>
            <a:ext uri="{FF2B5EF4-FFF2-40B4-BE49-F238E27FC236}">
              <a16:creationId xmlns:a16="http://schemas.microsoft.com/office/drawing/2014/main" id="{88BF4870-2C56-4E2B-B786-0EB059B834D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a:extLst>
            <a:ext uri="{FF2B5EF4-FFF2-40B4-BE49-F238E27FC236}">
              <a16:creationId xmlns:a16="http://schemas.microsoft.com/office/drawing/2014/main" id="{87F01EA5-F44E-48CF-9B3B-E9957244638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a:extLst>
            <a:ext uri="{FF2B5EF4-FFF2-40B4-BE49-F238E27FC236}">
              <a16:creationId xmlns:a16="http://schemas.microsoft.com/office/drawing/2014/main" id="{2ED75954-C313-44CF-8302-BE10AD1BBFB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a:extLst>
            <a:ext uri="{FF2B5EF4-FFF2-40B4-BE49-F238E27FC236}">
              <a16:creationId xmlns:a16="http://schemas.microsoft.com/office/drawing/2014/main" id="{88A7A99F-323D-412E-9450-28B50B59B54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a:extLst>
            <a:ext uri="{FF2B5EF4-FFF2-40B4-BE49-F238E27FC236}">
              <a16:creationId xmlns:a16="http://schemas.microsoft.com/office/drawing/2014/main" id="{14B7F10A-5F15-4E03-889B-038A2BFEEDD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a:extLst>
            <a:ext uri="{FF2B5EF4-FFF2-40B4-BE49-F238E27FC236}">
              <a16:creationId xmlns:a16="http://schemas.microsoft.com/office/drawing/2014/main" id="{6338BC64-5364-43EA-A0CC-368E55DBA9D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a:extLst>
            <a:ext uri="{FF2B5EF4-FFF2-40B4-BE49-F238E27FC236}">
              <a16:creationId xmlns:a16="http://schemas.microsoft.com/office/drawing/2014/main" id="{F668D584-FF4D-4B69-943D-D832914CD48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a:extLst>
            <a:ext uri="{FF2B5EF4-FFF2-40B4-BE49-F238E27FC236}">
              <a16:creationId xmlns:a16="http://schemas.microsoft.com/office/drawing/2014/main" id="{874A3AF4-A709-4BD3-A3EE-8F633B108DC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0A94811C-6066-49A2-BF15-39C595B61F3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a:extLst>
            <a:ext uri="{FF2B5EF4-FFF2-40B4-BE49-F238E27FC236}">
              <a16:creationId xmlns:a16="http://schemas.microsoft.com/office/drawing/2014/main" id="{5EC3A314-5FEF-43F9-A2EC-1D886079972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a:extLst>
            <a:ext uri="{FF2B5EF4-FFF2-40B4-BE49-F238E27FC236}">
              <a16:creationId xmlns:a16="http://schemas.microsoft.com/office/drawing/2014/main" id="{C9468F30-F97A-45E8-A760-834C4DC7A0E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148590</xdr:rowOff>
    </xdr:to>
    <xdr:cxnSp macro="">
      <xdr:nvCxnSpPr>
        <xdr:cNvPr id="524" name="直線コネクタ 523">
          <a:extLst>
            <a:ext uri="{FF2B5EF4-FFF2-40B4-BE49-F238E27FC236}">
              <a16:creationId xmlns:a16="http://schemas.microsoft.com/office/drawing/2014/main" id="{0F2150BF-820A-4231-A06E-AC3DADEAC8FE}"/>
            </a:ext>
          </a:extLst>
        </xdr:cNvPr>
        <xdr:cNvCxnSpPr/>
      </xdr:nvCxnSpPr>
      <xdr:spPr>
        <a:xfrm flipV="1">
          <a:off x="16318864" y="947928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152417</xdr:rowOff>
    </xdr:from>
    <xdr:ext cx="405111" cy="259045"/>
    <xdr:sp macro="" textlink="">
      <xdr:nvSpPr>
        <xdr:cNvPr id="525" name="【学校施設】&#10;有形固定資産減価償却率最小値テキスト">
          <a:extLst>
            <a:ext uri="{FF2B5EF4-FFF2-40B4-BE49-F238E27FC236}">
              <a16:creationId xmlns:a16="http://schemas.microsoft.com/office/drawing/2014/main" id="{9684EEDE-EAA5-4E11-96E0-E10A95B1856C}"/>
            </a:ext>
          </a:extLst>
        </xdr:cNvPr>
        <xdr:cNvSpPr txBox="1"/>
      </xdr:nvSpPr>
      <xdr:spPr>
        <a:xfrm>
          <a:off x="163576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148590</xdr:rowOff>
    </xdr:from>
    <xdr:to>
      <xdr:col>86</xdr:col>
      <xdr:colOff>25400</xdr:colOff>
      <xdr:row>64</xdr:row>
      <xdr:rowOff>148590</xdr:rowOff>
    </xdr:to>
    <xdr:cxnSp macro="">
      <xdr:nvCxnSpPr>
        <xdr:cNvPr id="526" name="直線コネクタ 525">
          <a:extLst>
            <a:ext uri="{FF2B5EF4-FFF2-40B4-BE49-F238E27FC236}">
              <a16:creationId xmlns:a16="http://schemas.microsoft.com/office/drawing/2014/main" id="{21731D81-3B02-4174-8922-841E18F30FF6}"/>
            </a:ext>
          </a:extLst>
        </xdr:cNvPr>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27" name="【学校施設】&#10;有形固定資産減価償却率最大値テキスト">
          <a:extLst>
            <a:ext uri="{FF2B5EF4-FFF2-40B4-BE49-F238E27FC236}">
              <a16:creationId xmlns:a16="http://schemas.microsoft.com/office/drawing/2014/main" id="{984FD01B-022A-48F7-B688-1596677723F0}"/>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28" name="直線コネクタ 527">
          <a:extLst>
            <a:ext uri="{FF2B5EF4-FFF2-40B4-BE49-F238E27FC236}">
              <a16:creationId xmlns:a16="http://schemas.microsoft.com/office/drawing/2014/main" id="{B60FF55D-7B94-4695-9FF3-046E4FABD063}"/>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30497</xdr:rowOff>
    </xdr:from>
    <xdr:ext cx="405111" cy="259045"/>
    <xdr:sp macro="" textlink="">
      <xdr:nvSpPr>
        <xdr:cNvPr id="529" name="【学校施設】&#10;有形固定資産減価償却率平均値テキスト">
          <a:extLst>
            <a:ext uri="{FF2B5EF4-FFF2-40B4-BE49-F238E27FC236}">
              <a16:creationId xmlns:a16="http://schemas.microsoft.com/office/drawing/2014/main" id="{1E60D915-2A56-42D2-A7FE-537BEDE5473F}"/>
            </a:ext>
          </a:extLst>
        </xdr:cNvPr>
        <xdr:cNvSpPr txBox="1"/>
      </xdr:nvSpPr>
      <xdr:spPr>
        <a:xfrm>
          <a:off x="16357600" y="1031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530" name="フローチャート: 判断 529">
          <a:extLst>
            <a:ext uri="{FF2B5EF4-FFF2-40B4-BE49-F238E27FC236}">
              <a16:creationId xmlns:a16="http://schemas.microsoft.com/office/drawing/2014/main" id="{3B6AC64F-8681-4781-A92D-5D7BEBC46ED2}"/>
            </a:ext>
          </a:extLst>
        </xdr:cNvPr>
        <xdr:cNvSpPr/>
      </xdr:nvSpPr>
      <xdr:spPr>
        <a:xfrm>
          <a:off x="162687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531" name="フローチャート: 判断 530">
          <a:extLst>
            <a:ext uri="{FF2B5EF4-FFF2-40B4-BE49-F238E27FC236}">
              <a16:creationId xmlns:a16="http://schemas.microsoft.com/office/drawing/2014/main" id="{A101A201-A7FA-40AF-90EF-D3178CAF158F}"/>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2" name="フローチャート: 判断 531">
          <a:extLst>
            <a:ext uri="{FF2B5EF4-FFF2-40B4-BE49-F238E27FC236}">
              <a16:creationId xmlns:a16="http://schemas.microsoft.com/office/drawing/2014/main" id="{644EC3F5-C8E2-4C59-B60C-AF40B37A4E8E}"/>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33" name="フローチャート: 判断 532">
          <a:extLst>
            <a:ext uri="{FF2B5EF4-FFF2-40B4-BE49-F238E27FC236}">
              <a16:creationId xmlns:a16="http://schemas.microsoft.com/office/drawing/2014/main" id="{26B8622A-ADF7-49D6-AA55-0B806D4377DD}"/>
            </a:ext>
          </a:extLst>
        </xdr:cNvPr>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59690</xdr:rowOff>
    </xdr:from>
    <xdr:to>
      <xdr:col>67</xdr:col>
      <xdr:colOff>101600</xdr:colOff>
      <xdr:row>59</xdr:row>
      <xdr:rowOff>161290</xdr:rowOff>
    </xdr:to>
    <xdr:sp macro="" textlink="">
      <xdr:nvSpPr>
        <xdr:cNvPr id="534" name="フローチャート: 判断 533">
          <a:extLst>
            <a:ext uri="{FF2B5EF4-FFF2-40B4-BE49-F238E27FC236}">
              <a16:creationId xmlns:a16="http://schemas.microsoft.com/office/drawing/2014/main" id="{16F8DD09-8B21-42F6-BF33-62460FB3DD75}"/>
            </a:ext>
          </a:extLst>
        </xdr:cNvPr>
        <xdr:cNvSpPr/>
      </xdr:nvSpPr>
      <xdr:spPr>
        <a:xfrm>
          <a:off x="12763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37FF9309-BD06-4731-8124-61F4164EA45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CFD8B868-6A85-4CEB-9A19-FC0F07CA027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BC89145D-DA26-4B01-9D5F-A2619F44466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3D4DF79D-23E7-4728-9FF1-ADBB0558135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CE48651-0D3B-48C0-84C5-89498E39F7C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67310</xdr:rowOff>
    </xdr:from>
    <xdr:to>
      <xdr:col>85</xdr:col>
      <xdr:colOff>177800</xdr:colOff>
      <xdr:row>57</xdr:row>
      <xdr:rowOff>168910</xdr:rowOff>
    </xdr:to>
    <xdr:sp macro="" textlink="">
      <xdr:nvSpPr>
        <xdr:cNvPr id="540" name="楕円 539">
          <a:extLst>
            <a:ext uri="{FF2B5EF4-FFF2-40B4-BE49-F238E27FC236}">
              <a16:creationId xmlns:a16="http://schemas.microsoft.com/office/drawing/2014/main" id="{3EF6976B-9CCF-4C74-993A-9BA1606C2BEE}"/>
            </a:ext>
          </a:extLst>
        </xdr:cNvPr>
        <xdr:cNvSpPr/>
      </xdr:nvSpPr>
      <xdr:spPr>
        <a:xfrm>
          <a:off x="162687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90187</xdr:rowOff>
    </xdr:from>
    <xdr:ext cx="405111" cy="259045"/>
    <xdr:sp macro="" textlink="">
      <xdr:nvSpPr>
        <xdr:cNvPr id="541" name="【学校施設】&#10;有形固定資産減価償却率該当値テキスト">
          <a:extLst>
            <a:ext uri="{FF2B5EF4-FFF2-40B4-BE49-F238E27FC236}">
              <a16:creationId xmlns:a16="http://schemas.microsoft.com/office/drawing/2014/main" id="{02F455AF-5E22-45A5-AE98-544E3EF03572}"/>
            </a:ext>
          </a:extLst>
        </xdr:cNvPr>
        <xdr:cNvSpPr txBox="1"/>
      </xdr:nvSpPr>
      <xdr:spPr>
        <a:xfrm>
          <a:off x="16357600"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59690</xdr:rowOff>
    </xdr:from>
    <xdr:to>
      <xdr:col>81</xdr:col>
      <xdr:colOff>101600</xdr:colOff>
      <xdr:row>57</xdr:row>
      <xdr:rowOff>161290</xdr:rowOff>
    </xdr:to>
    <xdr:sp macro="" textlink="">
      <xdr:nvSpPr>
        <xdr:cNvPr id="542" name="楕円 541">
          <a:extLst>
            <a:ext uri="{FF2B5EF4-FFF2-40B4-BE49-F238E27FC236}">
              <a16:creationId xmlns:a16="http://schemas.microsoft.com/office/drawing/2014/main" id="{7747414C-0B02-4DE8-8860-79CDB4ED19DA}"/>
            </a:ext>
          </a:extLst>
        </xdr:cNvPr>
        <xdr:cNvSpPr/>
      </xdr:nvSpPr>
      <xdr:spPr>
        <a:xfrm>
          <a:off x="15430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110490</xdr:rowOff>
    </xdr:from>
    <xdr:to>
      <xdr:col>85</xdr:col>
      <xdr:colOff>127000</xdr:colOff>
      <xdr:row>57</xdr:row>
      <xdr:rowOff>118110</xdr:rowOff>
    </xdr:to>
    <xdr:cxnSp macro="">
      <xdr:nvCxnSpPr>
        <xdr:cNvPr id="543" name="直線コネクタ 542">
          <a:extLst>
            <a:ext uri="{FF2B5EF4-FFF2-40B4-BE49-F238E27FC236}">
              <a16:creationId xmlns:a16="http://schemas.microsoft.com/office/drawing/2014/main" id="{BE40BFEF-999A-44D2-8F34-77F20647FC24}"/>
            </a:ext>
          </a:extLst>
        </xdr:cNvPr>
        <xdr:cNvCxnSpPr/>
      </xdr:nvCxnSpPr>
      <xdr:spPr>
        <a:xfrm>
          <a:off x="15481300" y="9883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158750</xdr:rowOff>
    </xdr:from>
    <xdr:to>
      <xdr:col>76</xdr:col>
      <xdr:colOff>165100</xdr:colOff>
      <xdr:row>57</xdr:row>
      <xdr:rowOff>88900</xdr:rowOff>
    </xdr:to>
    <xdr:sp macro="" textlink="">
      <xdr:nvSpPr>
        <xdr:cNvPr id="544" name="楕円 543">
          <a:extLst>
            <a:ext uri="{FF2B5EF4-FFF2-40B4-BE49-F238E27FC236}">
              <a16:creationId xmlns:a16="http://schemas.microsoft.com/office/drawing/2014/main" id="{BF602FC4-F556-4737-B6BC-FCA12F6D69EF}"/>
            </a:ext>
          </a:extLst>
        </xdr:cNvPr>
        <xdr:cNvSpPr/>
      </xdr:nvSpPr>
      <xdr:spPr>
        <a:xfrm>
          <a:off x="14541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38100</xdr:rowOff>
    </xdr:from>
    <xdr:to>
      <xdr:col>81</xdr:col>
      <xdr:colOff>50800</xdr:colOff>
      <xdr:row>57</xdr:row>
      <xdr:rowOff>110490</xdr:rowOff>
    </xdr:to>
    <xdr:cxnSp macro="">
      <xdr:nvCxnSpPr>
        <xdr:cNvPr id="545" name="直線コネクタ 544">
          <a:extLst>
            <a:ext uri="{FF2B5EF4-FFF2-40B4-BE49-F238E27FC236}">
              <a16:creationId xmlns:a16="http://schemas.microsoft.com/office/drawing/2014/main" id="{957593D1-FA19-4FD8-A651-68639AF294F8}"/>
            </a:ext>
          </a:extLst>
        </xdr:cNvPr>
        <xdr:cNvCxnSpPr/>
      </xdr:nvCxnSpPr>
      <xdr:spPr>
        <a:xfrm>
          <a:off x="14592300" y="98107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132080</xdr:rowOff>
    </xdr:from>
    <xdr:to>
      <xdr:col>72</xdr:col>
      <xdr:colOff>38100</xdr:colOff>
      <xdr:row>58</xdr:row>
      <xdr:rowOff>62230</xdr:rowOff>
    </xdr:to>
    <xdr:sp macro="" textlink="">
      <xdr:nvSpPr>
        <xdr:cNvPr id="546" name="楕円 545">
          <a:extLst>
            <a:ext uri="{FF2B5EF4-FFF2-40B4-BE49-F238E27FC236}">
              <a16:creationId xmlns:a16="http://schemas.microsoft.com/office/drawing/2014/main" id="{03F1917D-3C30-4D52-B5C3-CC3EC7EAED91}"/>
            </a:ext>
          </a:extLst>
        </xdr:cNvPr>
        <xdr:cNvSpPr/>
      </xdr:nvSpPr>
      <xdr:spPr>
        <a:xfrm>
          <a:off x="13652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38100</xdr:rowOff>
    </xdr:from>
    <xdr:to>
      <xdr:col>76</xdr:col>
      <xdr:colOff>114300</xdr:colOff>
      <xdr:row>58</xdr:row>
      <xdr:rowOff>11430</xdr:rowOff>
    </xdr:to>
    <xdr:cxnSp macro="">
      <xdr:nvCxnSpPr>
        <xdr:cNvPr id="547" name="直線コネクタ 546">
          <a:extLst>
            <a:ext uri="{FF2B5EF4-FFF2-40B4-BE49-F238E27FC236}">
              <a16:creationId xmlns:a16="http://schemas.microsoft.com/office/drawing/2014/main" id="{96A4B63D-7EC9-4326-A26B-2EFBED973038}"/>
            </a:ext>
          </a:extLst>
        </xdr:cNvPr>
        <xdr:cNvCxnSpPr/>
      </xdr:nvCxnSpPr>
      <xdr:spPr>
        <a:xfrm flipV="1">
          <a:off x="13703300" y="98107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71120</xdr:rowOff>
    </xdr:from>
    <xdr:to>
      <xdr:col>67</xdr:col>
      <xdr:colOff>101600</xdr:colOff>
      <xdr:row>58</xdr:row>
      <xdr:rowOff>1270</xdr:rowOff>
    </xdr:to>
    <xdr:sp macro="" textlink="">
      <xdr:nvSpPr>
        <xdr:cNvPr id="548" name="楕円 547">
          <a:extLst>
            <a:ext uri="{FF2B5EF4-FFF2-40B4-BE49-F238E27FC236}">
              <a16:creationId xmlns:a16="http://schemas.microsoft.com/office/drawing/2014/main" id="{A37951BD-AAB0-43CB-9BD3-91256EAAE017}"/>
            </a:ext>
          </a:extLst>
        </xdr:cNvPr>
        <xdr:cNvSpPr/>
      </xdr:nvSpPr>
      <xdr:spPr>
        <a:xfrm>
          <a:off x="12763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121920</xdr:rowOff>
    </xdr:from>
    <xdr:to>
      <xdr:col>71</xdr:col>
      <xdr:colOff>177800</xdr:colOff>
      <xdr:row>58</xdr:row>
      <xdr:rowOff>11430</xdr:rowOff>
    </xdr:to>
    <xdr:cxnSp macro="">
      <xdr:nvCxnSpPr>
        <xdr:cNvPr id="549" name="直線コネクタ 548">
          <a:extLst>
            <a:ext uri="{FF2B5EF4-FFF2-40B4-BE49-F238E27FC236}">
              <a16:creationId xmlns:a16="http://schemas.microsoft.com/office/drawing/2014/main" id="{A3CF4BE3-34DD-4C9D-822D-DDCEE5806BDA}"/>
            </a:ext>
          </a:extLst>
        </xdr:cNvPr>
        <xdr:cNvCxnSpPr/>
      </xdr:nvCxnSpPr>
      <xdr:spPr>
        <a:xfrm>
          <a:off x="12814300" y="98945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550" name="n_1aveValue【学校施設】&#10;有形固定資産減価償却率">
          <a:extLst>
            <a:ext uri="{FF2B5EF4-FFF2-40B4-BE49-F238E27FC236}">
              <a16:creationId xmlns:a16="http://schemas.microsoft.com/office/drawing/2014/main" id="{4D260FEE-F240-4FD1-8A0E-D361E614C9B9}"/>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551" name="n_2aveValue【学校施設】&#10;有形固定資産減価償却率">
          <a:extLst>
            <a:ext uri="{FF2B5EF4-FFF2-40B4-BE49-F238E27FC236}">
              <a16:creationId xmlns:a16="http://schemas.microsoft.com/office/drawing/2014/main" id="{623CAFA8-E206-4536-A5E9-36BB77160DE8}"/>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552" name="n_3aveValue【学校施設】&#10;有形固定資産減価償却率">
          <a:extLst>
            <a:ext uri="{FF2B5EF4-FFF2-40B4-BE49-F238E27FC236}">
              <a16:creationId xmlns:a16="http://schemas.microsoft.com/office/drawing/2014/main" id="{D7CD7B30-7C3A-41C1-ABC2-C9981AE6F27E}"/>
            </a:ext>
          </a:extLst>
        </xdr:cNvPr>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152417</xdr:rowOff>
    </xdr:from>
    <xdr:ext cx="405111" cy="259045"/>
    <xdr:sp macro="" textlink="">
      <xdr:nvSpPr>
        <xdr:cNvPr id="553" name="n_4aveValue【学校施設】&#10;有形固定資産減価償却率">
          <a:extLst>
            <a:ext uri="{FF2B5EF4-FFF2-40B4-BE49-F238E27FC236}">
              <a16:creationId xmlns:a16="http://schemas.microsoft.com/office/drawing/2014/main" id="{6F674BB2-D7E7-4771-8894-6D1638F80D64}"/>
            </a:ext>
          </a:extLst>
        </xdr:cNvPr>
        <xdr:cNvSpPr txBox="1"/>
      </xdr:nvSpPr>
      <xdr:spPr>
        <a:xfrm>
          <a:off x="12611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6367</xdr:rowOff>
    </xdr:from>
    <xdr:ext cx="405111" cy="259045"/>
    <xdr:sp macro="" textlink="">
      <xdr:nvSpPr>
        <xdr:cNvPr id="554" name="n_1mainValue【学校施設】&#10;有形固定資産減価償却率">
          <a:extLst>
            <a:ext uri="{FF2B5EF4-FFF2-40B4-BE49-F238E27FC236}">
              <a16:creationId xmlns:a16="http://schemas.microsoft.com/office/drawing/2014/main" id="{70E5C384-EE7F-4036-9309-735A751C2914}"/>
            </a:ext>
          </a:extLst>
        </xdr:cNvPr>
        <xdr:cNvSpPr txBox="1"/>
      </xdr:nvSpPr>
      <xdr:spPr>
        <a:xfrm>
          <a:off x="152660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105427</xdr:rowOff>
    </xdr:from>
    <xdr:ext cx="405111" cy="259045"/>
    <xdr:sp macro="" textlink="">
      <xdr:nvSpPr>
        <xdr:cNvPr id="555" name="n_2mainValue【学校施設】&#10;有形固定資産減価償却率">
          <a:extLst>
            <a:ext uri="{FF2B5EF4-FFF2-40B4-BE49-F238E27FC236}">
              <a16:creationId xmlns:a16="http://schemas.microsoft.com/office/drawing/2014/main" id="{152E7CD1-6EDB-41E0-9FA0-431F04722BE2}"/>
            </a:ext>
          </a:extLst>
        </xdr:cNvPr>
        <xdr:cNvSpPr txBox="1"/>
      </xdr:nvSpPr>
      <xdr:spPr>
        <a:xfrm>
          <a:off x="143897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556" name="n_3mainValue【学校施設】&#10;有形固定資産減価償却率">
          <a:extLst>
            <a:ext uri="{FF2B5EF4-FFF2-40B4-BE49-F238E27FC236}">
              <a16:creationId xmlns:a16="http://schemas.microsoft.com/office/drawing/2014/main" id="{8B5C8D37-8777-43CA-9EF5-9B01F081B2D9}"/>
            </a:ext>
          </a:extLst>
        </xdr:cNvPr>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17797</xdr:rowOff>
    </xdr:from>
    <xdr:ext cx="405111" cy="259045"/>
    <xdr:sp macro="" textlink="">
      <xdr:nvSpPr>
        <xdr:cNvPr id="557" name="n_4mainValue【学校施設】&#10;有形固定資産減価償却率">
          <a:extLst>
            <a:ext uri="{FF2B5EF4-FFF2-40B4-BE49-F238E27FC236}">
              <a16:creationId xmlns:a16="http://schemas.microsoft.com/office/drawing/2014/main" id="{0706F998-FEA5-4873-A617-BC476DB06AA9}"/>
            </a:ext>
          </a:extLst>
        </xdr:cNvPr>
        <xdr:cNvSpPr txBox="1"/>
      </xdr:nvSpPr>
      <xdr:spPr>
        <a:xfrm>
          <a:off x="126117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5366F9BD-32F6-44A9-8889-35EB826E1DF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5D7D811D-6FF5-4EA3-A9FB-ECF43E21022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9BAB0D94-6B99-4636-9488-1B23CDFAAE6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4F4C590C-0C38-4A11-B963-25665AFDCA9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4F56DCA6-BF21-47C1-8482-591E3398012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F34743C5-B2ED-4C34-8E2C-8009C513D79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FEC156A3-070B-4A3F-A508-9AEBE7B9EF3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1A207EA5-CF39-4960-B0A6-1DF649D2802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34C720E9-82AE-4A61-826C-F88935C5C84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2A9DAB5F-3EA8-4B54-BF73-74F769B1CE7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a:extLst>
            <a:ext uri="{FF2B5EF4-FFF2-40B4-BE49-F238E27FC236}">
              <a16:creationId xmlns:a16="http://schemas.microsoft.com/office/drawing/2014/main" id="{BB92FDC9-99CB-462E-9838-174C9741F92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1A5254EC-4355-4163-A598-284902A0C60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E74A02AC-0047-4615-9D41-DCA575A087B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66D47912-F721-4286-BE59-ACE7D8357A4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285AC609-BCF8-40BB-B48B-471A87C59C3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226B7A62-EA75-4D7E-B358-CCE5EAB2F80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445EAA6B-BC40-48D2-908D-60AFB62A013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B25C38DE-5A22-4FF3-ABD5-FEAD710462E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DC9D3F25-4288-4FD8-ACB8-54A4816AC61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E4A65BCF-B8E9-48D2-92E1-09A73938F4C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41487990-7DFF-4802-908A-D72AD550F53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5CDA9D80-8273-44F4-B9B7-F16EFC3A42B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122530</xdr:rowOff>
    </xdr:from>
    <xdr:to>
      <xdr:col>116</xdr:col>
      <xdr:colOff>62864</xdr:colOff>
      <xdr:row>62</xdr:row>
      <xdr:rowOff>139446</xdr:rowOff>
    </xdr:to>
    <xdr:cxnSp macro="">
      <xdr:nvCxnSpPr>
        <xdr:cNvPr id="580" name="直線コネクタ 579">
          <a:extLst>
            <a:ext uri="{FF2B5EF4-FFF2-40B4-BE49-F238E27FC236}">
              <a16:creationId xmlns:a16="http://schemas.microsoft.com/office/drawing/2014/main" id="{4E87ABC6-9C10-4716-B4BB-8AC5C3536D24}"/>
            </a:ext>
          </a:extLst>
        </xdr:cNvPr>
        <xdr:cNvCxnSpPr/>
      </xdr:nvCxnSpPr>
      <xdr:spPr>
        <a:xfrm flipV="1">
          <a:off x="22160864" y="9552280"/>
          <a:ext cx="0" cy="121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143273</xdr:rowOff>
    </xdr:from>
    <xdr:ext cx="469744" cy="259045"/>
    <xdr:sp macro="" textlink="">
      <xdr:nvSpPr>
        <xdr:cNvPr id="581" name="【学校施設】&#10;一人当たり面積最小値テキスト">
          <a:extLst>
            <a:ext uri="{FF2B5EF4-FFF2-40B4-BE49-F238E27FC236}">
              <a16:creationId xmlns:a16="http://schemas.microsoft.com/office/drawing/2014/main" id="{4E8F19CB-C2DC-4143-A14D-64E97F721A40}"/>
            </a:ext>
          </a:extLst>
        </xdr:cNvPr>
        <xdr:cNvSpPr txBox="1"/>
      </xdr:nvSpPr>
      <xdr:spPr>
        <a:xfrm>
          <a:off x="22199600" y="107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139446</xdr:rowOff>
    </xdr:from>
    <xdr:to>
      <xdr:col>116</xdr:col>
      <xdr:colOff>152400</xdr:colOff>
      <xdr:row>62</xdr:row>
      <xdr:rowOff>139446</xdr:rowOff>
    </xdr:to>
    <xdr:cxnSp macro="">
      <xdr:nvCxnSpPr>
        <xdr:cNvPr id="582" name="直線コネクタ 581">
          <a:extLst>
            <a:ext uri="{FF2B5EF4-FFF2-40B4-BE49-F238E27FC236}">
              <a16:creationId xmlns:a16="http://schemas.microsoft.com/office/drawing/2014/main" id="{049CB961-C3D7-4B16-B706-B9EDF3945A4E}"/>
            </a:ext>
          </a:extLst>
        </xdr:cNvPr>
        <xdr:cNvCxnSpPr/>
      </xdr:nvCxnSpPr>
      <xdr:spPr>
        <a:xfrm>
          <a:off x="22072600" y="107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69207</xdr:rowOff>
    </xdr:from>
    <xdr:ext cx="469744" cy="259045"/>
    <xdr:sp macro="" textlink="">
      <xdr:nvSpPr>
        <xdr:cNvPr id="583" name="【学校施設】&#10;一人当たり面積最大値テキスト">
          <a:extLst>
            <a:ext uri="{FF2B5EF4-FFF2-40B4-BE49-F238E27FC236}">
              <a16:creationId xmlns:a16="http://schemas.microsoft.com/office/drawing/2014/main" id="{811B3907-44AA-470F-81C0-A04AF129D8E4}"/>
            </a:ext>
          </a:extLst>
        </xdr:cNvPr>
        <xdr:cNvSpPr txBox="1"/>
      </xdr:nvSpPr>
      <xdr:spPr>
        <a:xfrm>
          <a:off x="22199600" y="93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122530</xdr:rowOff>
    </xdr:from>
    <xdr:to>
      <xdr:col>116</xdr:col>
      <xdr:colOff>152400</xdr:colOff>
      <xdr:row>55</xdr:row>
      <xdr:rowOff>122530</xdr:rowOff>
    </xdr:to>
    <xdr:cxnSp macro="">
      <xdr:nvCxnSpPr>
        <xdr:cNvPr id="584" name="直線コネクタ 583">
          <a:extLst>
            <a:ext uri="{FF2B5EF4-FFF2-40B4-BE49-F238E27FC236}">
              <a16:creationId xmlns:a16="http://schemas.microsoft.com/office/drawing/2014/main" id="{82E3461C-77BA-4360-A41F-13AA54E3E72E}"/>
            </a:ext>
          </a:extLst>
        </xdr:cNvPr>
        <xdr:cNvCxnSpPr/>
      </xdr:nvCxnSpPr>
      <xdr:spPr>
        <a:xfrm>
          <a:off x="22072600" y="955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21353</xdr:rowOff>
    </xdr:from>
    <xdr:ext cx="469744" cy="259045"/>
    <xdr:sp macro="" textlink="">
      <xdr:nvSpPr>
        <xdr:cNvPr id="585" name="【学校施設】&#10;一人当たり面積平均値テキスト">
          <a:extLst>
            <a:ext uri="{FF2B5EF4-FFF2-40B4-BE49-F238E27FC236}">
              <a16:creationId xmlns:a16="http://schemas.microsoft.com/office/drawing/2014/main" id="{F0C4A042-1073-453D-B051-7D821F26065D}"/>
            </a:ext>
          </a:extLst>
        </xdr:cNvPr>
        <xdr:cNvSpPr txBox="1"/>
      </xdr:nvSpPr>
      <xdr:spPr>
        <a:xfrm>
          <a:off x="22199600" y="10308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42926</xdr:rowOff>
    </xdr:from>
    <xdr:to>
      <xdr:col>116</xdr:col>
      <xdr:colOff>114300</xdr:colOff>
      <xdr:row>60</xdr:row>
      <xdr:rowOff>144526</xdr:rowOff>
    </xdr:to>
    <xdr:sp macro="" textlink="">
      <xdr:nvSpPr>
        <xdr:cNvPr id="586" name="フローチャート: 判断 585">
          <a:extLst>
            <a:ext uri="{FF2B5EF4-FFF2-40B4-BE49-F238E27FC236}">
              <a16:creationId xmlns:a16="http://schemas.microsoft.com/office/drawing/2014/main" id="{0CFA5617-6502-4C1F-8B1A-F9F4A214B64A}"/>
            </a:ext>
          </a:extLst>
        </xdr:cNvPr>
        <xdr:cNvSpPr/>
      </xdr:nvSpPr>
      <xdr:spPr>
        <a:xfrm>
          <a:off x="22110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47041</xdr:rowOff>
    </xdr:from>
    <xdr:to>
      <xdr:col>112</xdr:col>
      <xdr:colOff>38100</xdr:colOff>
      <xdr:row>60</xdr:row>
      <xdr:rowOff>148641</xdr:rowOff>
    </xdr:to>
    <xdr:sp macro="" textlink="">
      <xdr:nvSpPr>
        <xdr:cNvPr id="587" name="フローチャート: 判断 586">
          <a:extLst>
            <a:ext uri="{FF2B5EF4-FFF2-40B4-BE49-F238E27FC236}">
              <a16:creationId xmlns:a16="http://schemas.microsoft.com/office/drawing/2014/main" id="{3A3BAC75-1CC9-4CB1-B9B3-D965139FFAC9}"/>
            </a:ext>
          </a:extLst>
        </xdr:cNvPr>
        <xdr:cNvSpPr/>
      </xdr:nvSpPr>
      <xdr:spPr>
        <a:xfrm>
          <a:off x="212725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6807</xdr:rowOff>
    </xdr:from>
    <xdr:to>
      <xdr:col>107</xdr:col>
      <xdr:colOff>101600</xdr:colOff>
      <xdr:row>60</xdr:row>
      <xdr:rowOff>108407</xdr:rowOff>
    </xdr:to>
    <xdr:sp macro="" textlink="">
      <xdr:nvSpPr>
        <xdr:cNvPr id="588" name="フローチャート: 判断 587">
          <a:extLst>
            <a:ext uri="{FF2B5EF4-FFF2-40B4-BE49-F238E27FC236}">
              <a16:creationId xmlns:a16="http://schemas.microsoft.com/office/drawing/2014/main" id="{F4417E00-C709-4F39-B505-EE636B168CBD}"/>
            </a:ext>
          </a:extLst>
        </xdr:cNvPr>
        <xdr:cNvSpPr/>
      </xdr:nvSpPr>
      <xdr:spPr>
        <a:xfrm>
          <a:off x="20383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28296</xdr:rowOff>
    </xdr:from>
    <xdr:to>
      <xdr:col>102</xdr:col>
      <xdr:colOff>165100</xdr:colOff>
      <xdr:row>60</xdr:row>
      <xdr:rowOff>129896</xdr:rowOff>
    </xdr:to>
    <xdr:sp macro="" textlink="">
      <xdr:nvSpPr>
        <xdr:cNvPr id="589" name="フローチャート: 判断 588">
          <a:extLst>
            <a:ext uri="{FF2B5EF4-FFF2-40B4-BE49-F238E27FC236}">
              <a16:creationId xmlns:a16="http://schemas.microsoft.com/office/drawing/2014/main" id="{AAFBC913-8FEC-4F48-B858-135510D7DC6C}"/>
            </a:ext>
          </a:extLst>
        </xdr:cNvPr>
        <xdr:cNvSpPr/>
      </xdr:nvSpPr>
      <xdr:spPr>
        <a:xfrm>
          <a:off x="19494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34239</xdr:rowOff>
    </xdr:from>
    <xdr:to>
      <xdr:col>98</xdr:col>
      <xdr:colOff>38100</xdr:colOff>
      <xdr:row>60</xdr:row>
      <xdr:rowOff>135839</xdr:rowOff>
    </xdr:to>
    <xdr:sp macro="" textlink="">
      <xdr:nvSpPr>
        <xdr:cNvPr id="590" name="フローチャート: 判断 589">
          <a:extLst>
            <a:ext uri="{FF2B5EF4-FFF2-40B4-BE49-F238E27FC236}">
              <a16:creationId xmlns:a16="http://schemas.microsoft.com/office/drawing/2014/main" id="{D0ACE7B2-62AA-4D74-97DE-CE19462A11C6}"/>
            </a:ext>
          </a:extLst>
        </xdr:cNvPr>
        <xdr:cNvSpPr/>
      </xdr:nvSpPr>
      <xdr:spPr>
        <a:xfrm>
          <a:off x="18605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CC9F0A7C-75E9-4D90-A5C0-34686892535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F556FB48-8DEC-41E9-8CA2-BE7ACE0A568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F5C28825-BD49-4C17-B8CD-8AC27EE91CC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B492D328-24F7-4E02-9ADE-B3A2B8BDF49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DDA6F7F3-C765-4188-969A-E38B9E4A97B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12294</xdr:rowOff>
    </xdr:from>
    <xdr:to>
      <xdr:col>116</xdr:col>
      <xdr:colOff>114300</xdr:colOff>
      <xdr:row>60</xdr:row>
      <xdr:rowOff>113894</xdr:rowOff>
    </xdr:to>
    <xdr:sp macro="" textlink="">
      <xdr:nvSpPr>
        <xdr:cNvPr id="596" name="楕円 595">
          <a:extLst>
            <a:ext uri="{FF2B5EF4-FFF2-40B4-BE49-F238E27FC236}">
              <a16:creationId xmlns:a16="http://schemas.microsoft.com/office/drawing/2014/main" id="{981EC38A-E97A-413A-9A02-AF0EA7018520}"/>
            </a:ext>
          </a:extLst>
        </xdr:cNvPr>
        <xdr:cNvSpPr/>
      </xdr:nvSpPr>
      <xdr:spPr>
        <a:xfrm>
          <a:off x="22110700" y="102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35171</xdr:rowOff>
    </xdr:from>
    <xdr:ext cx="469744" cy="259045"/>
    <xdr:sp macro="" textlink="">
      <xdr:nvSpPr>
        <xdr:cNvPr id="597" name="【学校施設】&#10;一人当たり面積該当値テキスト">
          <a:extLst>
            <a:ext uri="{FF2B5EF4-FFF2-40B4-BE49-F238E27FC236}">
              <a16:creationId xmlns:a16="http://schemas.microsoft.com/office/drawing/2014/main" id="{E6A7DD3B-7BA1-4AB8-AFEA-47BAF46A19D2}"/>
            </a:ext>
          </a:extLst>
        </xdr:cNvPr>
        <xdr:cNvSpPr txBox="1"/>
      </xdr:nvSpPr>
      <xdr:spPr>
        <a:xfrm>
          <a:off x="22199600" y="1015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38812</xdr:rowOff>
    </xdr:from>
    <xdr:to>
      <xdr:col>112</xdr:col>
      <xdr:colOff>38100</xdr:colOff>
      <xdr:row>59</xdr:row>
      <xdr:rowOff>140412</xdr:rowOff>
    </xdr:to>
    <xdr:sp macro="" textlink="">
      <xdr:nvSpPr>
        <xdr:cNvPr id="598" name="楕円 597">
          <a:extLst>
            <a:ext uri="{FF2B5EF4-FFF2-40B4-BE49-F238E27FC236}">
              <a16:creationId xmlns:a16="http://schemas.microsoft.com/office/drawing/2014/main" id="{F824505C-73C4-454E-8D66-65D69AD7AC47}"/>
            </a:ext>
          </a:extLst>
        </xdr:cNvPr>
        <xdr:cNvSpPr/>
      </xdr:nvSpPr>
      <xdr:spPr>
        <a:xfrm>
          <a:off x="21272500" y="1015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89612</xdr:rowOff>
    </xdr:from>
    <xdr:to>
      <xdr:col>116</xdr:col>
      <xdr:colOff>63500</xdr:colOff>
      <xdr:row>60</xdr:row>
      <xdr:rowOff>63094</xdr:rowOff>
    </xdr:to>
    <xdr:cxnSp macro="">
      <xdr:nvCxnSpPr>
        <xdr:cNvPr id="599" name="直線コネクタ 598">
          <a:extLst>
            <a:ext uri="{FF2B5EF4-FFF2-40B4-BE49-F238E27FC236}">
              <a16:creationId xmlns:a16="http://schemas.microsoft.com/office/drawing/2014/main" id="{0ADD0D4B-D1E2-4357-9717-C0812B56E795}"/>
            </a:ext>
          </a:extLst>
        </xdr:cNvPr>
        <xdr:cNvCxnSpPr/>
      </xdr:nvCxnSpPr>
      <xdr:spPr>
        <a:xfrm>
          <a:off x="21323300" y="10205162"/>
          <a:ext cx="838200" cy="1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40640</xdr:rowOff>
    </xdr:from>
    <xdr:to>
      <xdr:col>107</xdr:col>
      <xdr:colOff>101600</xdr:colOff>
      <xdr:row>59</xdr:row>
      <xdr:rowOff>142240</xdr:rowOff>
    </xdr:to>
    <xdr:sp macro="" textlink="">
      <xdr:nvSpPr>
        <xdr:cNvPr id="600" name="楕円 599">
          <a:extLst>
            <a:ext uri="{FF2B5EF4-FFF2-40B4-BE49-F238E27FC236}">
              <a16:creationId xmlns:a16="http://schemas.microsoft.com/office/drawing/2014/main" id="{18E9E8FB-CFF4-4D2C-BA1B-73CB875EBD73}"/>
            </a:ext>
          </a:extLst>
        </xdr:cNvPr>
        <xdr:cNvSpPr/>
      </xdr:nvSpPr>
      <xdr:spPr>
        <a:xfrm>
          <a:off x="20383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89612</xdr:rowOff>
    </xdr:from>
    <xdr:to>
      <xdr:col>111</xdr:col>
      <xdr:colOff>177800</xdr:colOff>
      <xdr:row>59</xdr:row>
      <xdr:rowOff>91440</xdr:rowOff>
    </xdr:to>
    <xdr:cxnSp macro="">
      <xdr:nvCxnSpPr>
        <xdr:cNvPr id="601" name="直線コネクタ 600">
          <a:extLst>
            <a:ext uri="{FF2B5EF4-FFF2-40B4-BE49-F238E27FC236}">
              <a16:creationId xmlns:a16="http://schemas.microsoft.com/office/drawing/2014/main" id="{76D7DB8C-2AB4-46FF-8BCB-09B4C65A770C}"/>
            </a:ext>
          </a:extLst>
        </xdr:cNvPr>
        <xdr:cNvCxnSpPr/>
      </xdr:nvCxnSpPr>
      <xdr:spPr>
        <a:xfrm flipV="1">
          <a:off x="20434300" y="1020516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90018</xdr:rowOff>
    </xdr:from>
    <xdr:to>
      <xdr:col>102</xdr:col>
      <xdr:colOff>165100</xdr:colOff>
      <xdr:row>60</xdr:row>
      <xdr:rowOff>20168</xdr:rowOff>
    </xdr:to>
    <xdr:sp macro="" textlink="">
      <xdr:nvSpPr>
        <xdr:cNvPr id="602" name="楕円 601">
          <a:extLst>
            <a:ext uri="{FF2B5EF4-FFF2-40B4-BE49-F238E27FC236}">
              <a16:creationId xmlns:a16="http://schemas.microsoft.com/office/drawing/2014/main" id="{1CBCA2F3-13E5-4267-9D73-54BF3ED08AC8}"/>
            </a:ext>
          </a:extLst>
        </xdr:cNvPr>
        <xdr:cNvSpPr/>
      </xdr:nvSpPr>
      <xdr:spPr>
        <a:xfrm>
          <a:off x="19494500" y="102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91440</xdr:rowOff>
    </xdr:from>
    <xdr:to>
      <xdr:col>107</xdr:col>
      <xdr:colOff>50800</xdr:colOff>
      <xdr:row>59</xdr:row>
      <xdr:rowOff>140818</xdr:rowOff>
    </xdr:to>
    <xdr:cxnSp macro="">
      <xdr:nvCxnSpPr>
        <xdr:cNvPr id="603" name="直線コネクタ 602">
          <a:extLst>
            <a:ext uri="{FF2B5EF4-FFF2-40B4-BE49-F238E27FC236}">
              <a16:creationId xmlns:a16="http://schemas.microsoft.com/office/drawing/2014/main" id="{60E2F44A-BECA-4EC8-8394-777E7DB18047}"/>
            </a:ext>
          </a:extLst>
        </xdr:cNvPr>
        <xdr:cNvCxnSpPr/>
      </xdr:nvCxnSpPr>
      <xdr:spPr>
        <a:xfrm flipV="1">
          <a:off x="19545300" y="10206990"/>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99619</xdr:rowOff>
    </xdr:from>
    <xdr:to>
      <xdr:col>98</xdr:col>
      <xdr:colOff>38100</xdr:colOff>
      <xdr:row>60</xdr:row>
      <xdr:rowOff>29769</xdr:rowOff>
    </xdr:to>
    <xdr:sp macro="" textlink="">
      <xdr:nvSpPr>
        <xdr:cNvPr id="604" name="楕円 603">
          <a:extLst>
            <a:ext uri="{FF2B5EF4-FFF2-40B4-BE49-F238E27FC236}">
              <a16:creationId xmlns:a16="http://schemas.microsoft.com/office/drawing/2014/main" id="{64210CA6-2AAE-4D0C-B533-C113FB2E68F3}"/>
            </a:ext>
          </a:extLst>
        </xdr:cNvPr>
        <xdr:cNvSpPr/>
      </xdr:nvSpPr>
      <xdr:spPr>
        <a:xfrm>
          <a:off x="18605500" y="102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140818</xdr:rowOff>
    </xdr:from>
    <xdr:to>
      <xdr:col>102</xdr:col>
      <xdr:colOff>114300</xdr:colOff>
      <xdr:row>59</xdr:row>
      <xdr:rowOff>150419</xdr:rowOff>
    </xdr:to>
    <xdr:cxnSp macro="">
      <xdr:nvCxnSpPr>
        <xdr:cNvPr id="605" name="直線コネクタ 604">
          <a:extLst>
            <a:ext uri="{FF2B5EF4-FFF2-40B4-BE49-F238E27FC236}">
              <a16:creationId xmlns:a16="http://schemas.microsoft.com/office/drawing/2014/main" id="{94051689-1086-426B-8B82-296916921509}"/>
            </a:ext>
          </a:extLst>
        </xdr:cNvPr>
        <xdr:cNvCxnSpPr/>
      </xdr:nvCxnSpPr>
      <xdr:spPr>
        <a:xfrm flipV="1">
          <a:off x="18656300" y="10256368"/>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139768</xdr:rowOff>
    </xdr:from>
    <xdr:ext cx="469744" cy="259045"/>
    <xdr:sp macro="" textlink="">
      <xdr:nvSpPr>
        <xdr:cNvPr id="606" name="n_1aveValue【学校施設】&#10;一人当たり面積">
          <a:extLst>
            <a:ext uri="{FF2B5EF4-FFF2-40B4-BE49-F238E27FC236}">
              <a16:creationId xmlns:a16="http://schemas.microsoft.com/office/drawing/2014/main" id="{3D115BF5-AD5F-4712-8436-906C1CD1873A}"/>
            </a:ext>
          </a:extLst>
        </xdr:cNvPr>
        <xdr:cNvSpPr txBox="1"/>
      </xdr:nvSpPr>
      <xdr:spPr>
        <a:xfrm>
          <a:off x="21075727" y="1042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99534</xdr:rowOff>
    </xdr:from>
    <xdr:ext cx="469744" cy="259045"/>
    <xdr:sp macro="" textlink="">
      <xdr:nvSpPr>
        <xdr:cNvPr id="607" name="n_2aveValue【学校施設】&#10;一人当たり面積">
          <a:extLst>
            <a:ext uri="{FF2B5EF4-FFF2-40B4-BE49-F238E27FC236}">
              <a16:creationId xmlns:a16="http://schemas.microsoft.com/office/drawing/2014/main" id="{A25390ED-9D77-45CB-9DAE-86B99CD80DC6}"/>
            </a:ext>
          </a:extLst>
        </xdr:cNvPr>
        <xdr:cNvSpPr txBox="1"/>
      </xdr:nvSpPr>
      <xdr:spPr>
        <a:xfrm>
          <a:off x="20199427" y="103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121023</xdr:rowOff>
    </xdr:from>
    <xdr:ext cx="469744" cy="259045"/>
    <xdr:sp macro="" textlink="">
      <xdr:nvSpPr>
        <xdr:cNvPr id="608" name="n_3aveValue【学校施設】&#10;一人当たり面積">
          <a:extLst>
            <a:ext uri="{FF2B5EF4-FFF2-40B4-BE49-F238E27FC236}">
              <a16:creationId xmlns:a16="http://schemas.microsoft.com/office/drawing/2014/main" id="{736B242C-79FF-4C13-B58D-7D099D26FBA3}"/>
            </a:ext>
          </a:extLst>
        </xdr:cNvPr>
        <xdr:cNvSpPr txBox="1"/>
      </xdr:nvSpPr>
      <xdr:spPr>
        <a:xfrm>
          <a:off x="19310427" y="10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126966</xdr:rowOff>
    </xdr:from>
    <xdr:ext cx="469744" cy="259045"/>
    <xdr:sp macro="" textlink="">
      <xdr:nvSpPr>
        <xdr:cNvPr id="609" name="n_4aveValue【学校施設】&#10;一人当たり面積">
          <a:extLst>
            <a:ext uri="{FF2B5EF4-FFF2-40B4-BE49-F238E27FC236}">
              <a16:creationId xmlns:a16="http://schemas.microsoft.com/office/drawing/2014/main" id="{D3FD416A-9351-4177-A2E7-E154847D858D}"/>
            </a:ext>
          </a:extLst>
        </xdr:cNvPr>
        <xdr:cNvSpPr txBox="1"/>
      </xdr:nvSpPr>
      <xdr:spPr>
        <a:xfrm>
          <a:off x="18421427" y="1041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156939</xdr:rowOff>
    </xdr:from>
    <xdr:ext cx="469744" cy="259045"/>
    <xdr:sp macro="" textlink="">
      <xdr:nvSpPr>
        <xdr:cNvPr id="610" name="n_1mainValue【学校施設】&#10;一人当たり面積">
          <a:extLst>
            <a:ext uri="{FF2B5EF4-FFF2-40B4-BE49-F238E27FC236}">
              <a16:creationId xmlns:a16="http://schemas.microsoft.com/office/drawing/2014/main" id="{5BA38E61-2D17-4EE1-8CA3-88B194EE7ED5}"/>
            </a:ext>
          </a:extLst>
        </xdr:cNvPr>
        <xdr:cNvSpPr txBox="1"/>
      </xdr:nvSpPr>
      <xdr:spPr>
        <a:xfrm>
          <a:off x="21075727" y="992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158767</xdr:rowOff>
    </xdr:from>
    <xdr:ext cx="469744" cy="259045"/>
    <xdr:sp macro="" textlink="">
      <xdr:nvSpPr>
        <xdr:cNvPr id="611" name="n_2mainValue【学校施設】&#10;一人当たり面積">
          <a:extLst>
            <a:ext uri="{FF2B5EF4-FFF2-40B4-BE49-F238E27FC236}">
              <a16:creationId xmlns:a16="http://schemas.microsoft.com/office/drawing/2014/main" id="{28A8B578-13B1-4A37-A054-3EA0961CC3BF}"/>
            </a:ext>
          </a:extLst>
        </xdr:cNvPr>
        <xdr:cNvSpPr txBox="1"/>
      </xdr:nvSpPr>
      <xdr:spPr>
        <a:xfrm>
          <a:off x="20199427" y="993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36695</xdr:rowOff>
    </xdr:from>
    <xdr:ext cx="469744" cy="259045"/>
    <xdr:sp macro="" textlink="">
      <xdr:nvSpPr>
        <xdr:cNvPr id="612" name="n_3mainValue【学校施設】&#10;一人当たり面積">
          <a:extLst>
            <a:ext uri="{FF2B5EF4-FFF2-40B4-BE49-F238E27FC236}">
              <a16:creationId xmlns:a16="http://schemas.microsoft.com/office/drawing/2014/main" id="{20085A22-3F27-4053-9D1F-BAE94CD02E3C}"/>
            </a:ext>
          </a:extLst>
        </xdr:cNvPr>
        <xdr:cNvSpPr txBox="1"/>
      </xdr:nvSpPr>
      <xdr:spPr>
        <a:xfrm>
          <a:off x="19310427" y="998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46296</xdr:rowOff>
    </xdr:from>
    <xdr:ext cx="469744" cy="259045"/>
    <xdr:sp macro="" textlink="">
      <xdr:nvSpPr>
        <xdr:cNvPr id="613" name="n_4mainValue【学校施設】&#10;一人当たり面積">
          <a:extLst>
            <a:ext uri="{FF2B5EF4-FFF2-40B4-BE49-F238E27FC236}">
              <a16:creationId xmlns:a16="http://schemas.microsoft.com/office/drawing/2014/main" id="{9B665DE9-EC4A-4A0B-B17E-DC43765562D4}"/>
            </a:ext>
          </a:extLst>
        </xdr:cNvPr>
        <xdr:cNvSpPr txBox="1"/>
      </xdr:nvSpPr>
      <xdr:spPr>
        <a:xfrm>
          <a:off x="18421427" y="99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69D37BF0-628D-4D23-8BF0-8AA1261B259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9727F50E-0FAF-456A-A5D4-23839CBA89A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68A897A4-855C-45D3-B016-0707D5D24AC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B78ACA58-2AF1-4F23-A95B-144312395E6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07190D7E-B3FB-431A-B0B1-1F7F169E3ED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3FF7B467-C451-4EB4-BEA4-A421BE6D5F9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89B74BE5-B751-41D2-B567-5616B8A74AA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F005CF87-D82B-451E-8BC5-2A571EBC1FE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a:extLst>
            <a:ext uri="{FF2B5EF4-FFF2-40B4-BE49-F238E27FC236}">
              <a16:creationId xmlns:a16="http://schemas.microsoft.com/office/drawing/2014/main" id="{FBC03E46-B056-4271-8613-AD00E7E9A19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a:extLst>
            <a:ext uri="{FF2B5EF4-FFF2-40B4-BE49-F238E27FC236}">
              <a16:creationId xmlns:a16="http://schemas.microsoft.com/office/drawing/2014/main" id="{915D7378-0463-46F7-991A-6B2FC8C98B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a:extLst>
            <a:ext uri="{FF2B5EF4-FFF2-40B4-BE49-F238E27FC236}">
              <a16:creationId xmlns:a16="http://schemas.microsoft.com/office/drawing/2014/main" id="{E0FBFBAA-72B3-4AD4-82D9-1B8EF227326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a:extLst>
            <a:ext uri="{FF2B5EF4-FFF2-40B4-BE49-F238E27FC236}">
              <a16:creationId xmlns:a16="http://schemas.microsoft.com/office/drawing/2014/main" id="{7B8F5A96-167F-48D2-A708-124DCA27C8C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a:extLst>
            <a:ext uri="{FF2B5EF4-FFF2-40B4-BE49-F238E27FC236}">
              <a16:creationId xmlns:a16="http://schemas.microsoft.com/office/drawing/2014/main" id="{41EB4B0A-ADC8-484E-AE22-7CC9F9AB15F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a:extLst>
            <a:ext uri="{FF2B5EF4-FFF2-40B4-BE49-F238E27FC236}">
              <a16:creationId xmlns:a16="http://schemas.microsoft.com/office/drawing/2014/main" id="{52937D51-D380-4F10-A45C-EFDD7815FB4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a:extLst>
            <a:ext uri="{FF2B5EF4-FFF2-40B4-BE49-F238E27FC236}">
              <a16:creationId xmlns:a16="http://schemas.microsoft.com/office/drawing/2014/main" id="{24C5F75C-D198-4279-AC98-FE25FB9985D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a:extLst>
            <a:ext uri="{FF2B5EF4-FFF2-40B4-BE49-F238E27FC236}">
              <a16:creationId xmlns:a16="http://schemas.microsoft.com/office/drawing/2014/main" id="{B0707C17-8437-4F01-A83B-8DA8371507F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126A5A13-8EBF-4A01-85B8-1CBD404161B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540AF775-804E-41E3-98E5-AA10A8D5F48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E7C93886-8157-4AD3-B984-C0E4E7B6900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8AAD1540-2CC8-4542-9C06-78409AD730B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6BF32B3B-F7E7-4BD0-93D3-9683E3251AF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F00A2795-9F8F-4861-9D01-429953383CF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C7560BAA-65A7-46A8-861A-E7E92394A71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2B3BF563-0E99-41C1-BCFB-F3C2DB0DE16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a:extLst>
            <a:ext uri="{FF2B5EF4-FFF2-40B4-BE49-F238E27FC236}">
              <a16:creationId xmlns:a16="http://schemas.microsoft.com/office/drawing/2014/main" id="{CD928A25-9A49-4A84-9F15-C6ABBFDE9D8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a:extLst>
            <a:ext uri="{FF2B5EF4-FFF2-40B4-BE49-F238E27FC236}">
              <a16:creationId xmlns:a16="http://schemas.microsoft.com/office/drawing/2014/main" id="{6AA9C655-13DD-4154-B6AC-5D5CB195BD4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a:extLst>
            <a:ext uri="{FF2B5EF4-FFF2-40B4-BE49-F238E27FC236}">
              <a16:creationId xmlns:a16="http://schemas.microsoft.com/office/drawing/2014/main" id="{4491B682-9C11-4FE9-9DD6-E3D07440E8B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1" name="直線コネクタ 640">
          <a:extLst>
            <a:ext uri="{FF2B5EF4-FFF2-40B4-BE49-F238E27FC236}">
              <a16:creationId xmlns:a16="http://schemas.microsoft.com/office/drawing/2014/main" id="{2219E271-6F25-45BE-BAC7-FBC90EFD1FF3}"/>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2" name="テキスト ボックス 641">
          <a:extLst>
            <a:ext uri="{FF2B5EF4-FFF2-40B4-BE49-F238E27FC236}">
              <a16:creationId xmlns:a16="http://schemas.microsoft.com/office/drawing/2014/main" id="{E060E2AE-D4B8-44B2-9E15-E7BA634C7FE3}"/>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3" name="直線コネクタ 642">
          <a:extLst>
            <a:ext uri="{FF2B5EF4-FFF2-40B4-BE49-F238E27FC236}">
              <a16:creationId xmlns:a16="http://schemas.microsoft.com/office/drawing/2014/main" id="{95537570-282E-420D-B1BA-5483D5799B24}"/>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4" name="テキスト ボックス 643">
          <a:extLst>
            <a:ext uri="{FF2B5EF4-FFF2-40B4-BE49-F238E27FC236}">
              <a16:creationId xmlns:a16="http://schemas.microsoft.com/office/drawing/2014/main" id="{E8AEBF17-91C3-496E-83A2-94E440A6279B}"/>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5" name="直線コネクタ 644">
          <a:extLst>
            <a:ext uri="{FF2B5EF4-FFF2-40B4-BE49-F238E27FC236}">
              <a16:creationId xmlns:a16="http://schemas.microsoft.com/office/drawing/2014/main" id="{9DE71868-4CBF-4997-A90D-C81BD9FDCD25}"/>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6" name="テキスト ボックス 645">
          <a:extLst>
            <a:ext uri="{FF2B5EF4-FFF2-40B4-BE49-F238E27FC236}">
              <a16:creationId xmlns:a16="http://schemas.microsoft.com/office/drawing/2014/main" id="{7B09417E-329D-4E91-8762-F2AAA7681764}"/>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7" name="直線コネクタ 646">
          <a:extLst>
            <a:ext uri="{FF2B5EF4-FFF2-40B4-BE49-F238E27FC236}">
              <a16:creationId xmlns:a16="http://schemas.microsoft.com/office/drawing/2014/main" id="{4A81C636-5C67-40A0-8D3B-AB1E22EDF085}"/>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48" name="テキスト ボックス 647">
          <a:extLst>
            <a:ext uri="{FF2B5EF4-FFF2-40B4-BE49-F238E27FC236}">
              <a16:creationId xmlns:a16="http://schemas.microsoft.com/office/drawing/2014/main" id="{26AE825E-219C-4486-8663-04CE392F21F9}"/>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9" name="直線コネクタ 648">
          <a:extLst>
            <a:ext uri="{FF2B5EF4-FFF2-40B4-BE49-F238E27FC236}">
              <a16:creationId xmlns:a16="http://schemas.microsoft.com/office/drawing/2014/main" id="{8B0DF568-334D-4841-A1A2-0C09E4EF1C2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0" name="テキスト ボックス 649">
          <a:extLst>
            <a:ext uri="{FF2B5EF4-FFF2-40B4-BE49-F238E27FC236}">
              <a16:creationId xmlns:a16="http://schemas.microsoft.com/office/drawing/2014/main" id="{044D4155-8A28-4924-A46A-CF24CD88D584}"/>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1" name="【公民館】&#10;有形固定資産減価償却率グラフ枠">
          <a:extLst>
            <a:ext uri="{FF2B5EF4-FFF2-40B4-BE49-F238E27FC236}">
              <a16:creationId xmlns:a16="http://schemas.microsoft.com/office/drawing/2014/main" id="{48FCB557-BB62-46B3-A53C-03E34995F8F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108</xdr:row>
      <xdr:rowOff>76200</xdr:rowOff>
    </xdr:to>
    <xdr:cxnSp macro="">
      <xdr:nvCxnSpPr>
        <xdr:cNvPr id="652" name="直線コネクタ 651">
          <a:extLst>
            <a:ext uri="{FF2B5EF4-FFF2-40B4-BE49-F238E27FC236}">
              <a16:creationId xmlns:a16="http://schemas.microsoft.com/office/drawing/2014/main" id="{B4D5D4AD-2964-4058-8521-5CAAC6788F3F}"/>
            </a:ext>
          </a:extLst>
        </xdr:cNvPr>
        <xdr:cNvCxnSpPr/>
      </xdr:nvCxnSpPr>
      <xdr:spPr>
        <a:xfrm flipV="1">
          <a:off x="16318864" y="1718462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53" name="【公民館】&#10;有形固定資産減価償却率最小値テキスト">
          <a:extLst>
            <a:ext uri="{FF2B5EF4-FFF2-40B4-BE49-F238E27FC236}">
              <a16:creationId xmlns:a16="http://schemas.microsoft.com/office/drawing/2014/main" id="{77283BD3-0490-43A0-AFC9-B44A5003CE6A}"/>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54" name="直線コネクタ 653">
          <a:extLst>
            <a:ext uri="{FF2B5EF4-FFF2-40B4-BE49-F238E27FC236}">
              <a16:creationId xmlns:a16="http://schemas.microsoft.com/office/drawing/2014/main" id="{ABA3B1C5-D79D-4519-950B-7F473D82287E}"/>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655" name="【公民館】&#10;有形固定資産減価償却率最大値テキスト">
          <a:extLst>
            <a:ext uri="{FF2B5EF4-FFF2-40B4-BE49-F238E27FC236}">
              <a16:creationId xmlns:a16="http://schemas.microsoft.com/office/drawing/2014/main" id="{AD3B4322-4FCB-414A-8319-2C54A473537C}"/>
            </a:ext>
          </a:extLst>
        </xdr:cNvPr>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656" name="直線コネクタ 655">
          <a:extLst>
            <a:ext uri="{FF2B5EF4-FFF2-40B4-BE49-F238E27FC236}">
              <a16:creationId xmlns:a16="http://schemas.microsoft.com/office/drawing/2014/main" id="{504A0F34-6DD6-4965-89FC-92294F5C37BC}"/>
            </a:ext>
          </a:extLst>
        </xdr:cNvPr>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657" name="【公民館】&#10;有形固定資産減価償却率平均値テキスト">
          <a:extLst>
            <a:ext uri="{FF2B5EF4-FFF2-40B4-BE49-F238E27FC236}">
              <a16:creationId xmlns:a16="http://schemas.microsoft.com/office/drawing/2014/main" id="{0178CB4A-D962-4330-8995-1A8D76947072}"/>
            </a:ext>
          </a:extLst>
        </xdr:cNvPr>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658" name="フローチャート: 判断 657">
          <a:extLst>
            <a:ext uri="{FF2B5EF4-FFF2-40B4-BE49-F238E27FC236}">
              <a16:creationId xmlns:a16="http://schemas.microsoft.com/office/drawing/2014/main" id="{2AD7E1FF-C996-4893-8531-6252092A12EA}"/>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659" name="フローチャート: 判断 658">
          <a:extLst>
            <a:ext uri="{FF2B5EF4-FFF2-40B4-BE49-F238E27FC236}">
              <a16:creationId xmlns:a16="http://schemas.microsoft.com/office/drawing/2014/main" id="{079BC12D-5C62-46D7-8288-034C08632344}"/>
            </a:ext>
          </a:extLst>
        </xdr:cNvPr>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45974</xdr:rowOff>
    </xdr:from>
    <xdr:to>
      <xdr:col>76</xdr:col>
      <xdr:colOff>165100</xdr:colOff>
      <xdr:row>103</xdr:row>
      <xdr:rowOff>147574</xdr:rowOff>
    </xdr:to>
    <xdr:sp macro="" textlink="">
      <xdr:nvSpPr>
        <xdr:cNvPr id="660" name="フローチャート: 判断 659">
          <a:extLst>
            <a:ext uri="{FF2B5EF4-FFF2-40B4-BE49-F238E27FC236}">
              <a16:creationId xmlns:a16="http://schemas.microsoft.com/office/drawing/2014/main" id="{3445EEC0-C7BA-49B0-A3E6-2B784F39B8F4}"/>
            </a:ext>
          </a:extLst>
        </xdr:cNvPr>
        <xdr:cNvSpPr/>
      </xdr:nvSpPr>
      <xdr:spPr>
        <a:xfrm>
          <a:off x="14541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254</xdr:rowOff>
    </xdr:from>
    <xdr:to>
      <xdr:col>72</xdr:col>
      <xdr:colOff>38100</xdr:colOff>
      <xdr:row>103</xdr:row>
      <xdr:rowOff>101854</xdr:rowOff>
    </xdr:to>
    <xdr:sp macro="" textlink="">
      <xdr:nvSpPr>
        <xdr:cNvPr id="661" name="フローチャート: 判断 660">
          <a:extLst>
            <a:ext uri="{FF2B5EF4-FFF2-40B4-BE49-F238E27FC236}">
              <a16:creationId xmlns:a16="http://schemas.microsoft.com/office/drawing/2014/main" id="{8F2D4C42-86E2-4A7C-8B7F-FA1545E843DE}"/>
            </a:ext>
          </a:extLst>
        </xdr:cNvPr>
        <xdr:cNvSpPr/>
      </xdr:nvSpPr>
      <xdr:spPr>
        <a:xfrm>
          <a:off x="13652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662" name="フローチャート: 判断 661">
          <a:extLst>
            <a:ext uri="{FF2B5EF4-FFF2-40B4-BE49-F238E27FC236}">
              <a16:creationId xmlns:a16="http://schemas.microsoft.com/office/drawing/2014/main" id="{3E6CAF46-7A87-4876-9F11-9EAB74A61CC7}"/>
            </a:ext>
          </a:extLst>
        </xdr:cNvPr>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CC7C4B02-24E5-459D-800F-F7FB715A45B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18921A91-4B12-4009-A98A-56C6B4722FA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7C3D37D2-D937-4467-BDD6-CAE0663F8D2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A5FD0735-6E19-4879-9E7E-B85BF29A7A2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4807CEC9-05DC-4CF0-BA81-878F66F68AE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20828</xdr:rowOff>
    </xdr:from>
    <xdr:to>
      <xdr:col>85</xdr:col>
      <xdr:colOff>177800</xdr:colOff>
      <xdr:row>104</xdr:row>
      <xdr:rowOff>122428</xdr:rowOff>
    </xdr:to>
    <xdr:sp macro="" textlink="">
      <xdr:nvSpPr>
        <xdr:cNvPr id="668" name="楕円 667">
          <a:extLst>
            <a:ext uri="{FF2B5EF4-FFF2-40B4-BE49-F238E27FC236}">
              <a16:creationId xmlns:a16="http://schemas.microsoft.com/office/drawing/2014/main" id="{714B898E-3964-467C-A858-C71BA5834A03}"/>
            </a:ext>
          </a:extLst>
        </xdr:cNvPr>
        <xdr:cNvSpPr/>
      </xdr:nvSpPr>
      <xdr:spPr>
        <a:xfrm>
          <a:off x="162687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170705</xdr:rowOff>
    </xdr:from>
    <xdr:ext cx="405111" cy="259045"/>
    <xdr:sp macro="" textlink="">
      <xdr:nvSpPr>
        <xdr:cNvPr id="669" name="【公民館】&#10;有形固定資産減価償却率該当値テキスト">
          <a:extLst>
            <a:ext uri="{FF2B5EF4-FFF2-40B4-BE49-F238E27FC236}">
              <a16:creationId xmlns:a16="http://schemas.microsoft.com/office/drawing/2014/main" id="{2DB95327-AEF6-4C7E-B298-86431C8ABF2F}"/>
            </a:ext>
          </a:extLst>
        </xdr:cNvPr>
        <xdr:cNvSpPr txBox="1"/>
      </xdr:nvSpPr>
      <xdr:spPr>
        <a:xfrm>
          <a:off x="16357600"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139700</xdr:rowOff>
    </xdr:from>
    <xdr:to>
      <xdr:col>81</xdr:col>
      <xdr:colOff>101600</xdr:colOff>
      <xdr:row>104</xdr:row>
      <xdr:rowOff>69850</xdr:rowOff>
    </xdr:to>
    <xdr:sp macro="" textlink="">
      <xdr:nvSpPr>
        <xdr:cNvPr id="670" name="楕円 669">
          <a:extLst>
            <a:ext uri="{FF2B5EF4-FFF2-40B4-BE49-F238E27FC236}">
              <a16:creationId xmlns:a16="http://schemas.microsoft.com/office/drawing/2014/main" id="{1AE3520F-1CB7-4D06-B248-92A5986D3EDA}"/>
            </a:ext>
          </a:extLst>
        </xdr:cNvPr>
        <xdr:cNvSpPr/>
      </xdr:nvSpPr>
      <xdr:spPr>
        <a:xfrm>
          <a:off x="15430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19050</xdr:rowOff>
    </xdr:from>
    <xdr:to>
      <xdr:col>85</xdr:col>
      <xdr:colOff>127000</xdr:colOff>
      <xdr:row>104</xdr:row>
      <xdr:rowOff>71628</xdr:rowOff>
    </xdr:to>
    <xdr:cxnSp macro="">
      <xdr:nvCxnSpPr>
        <xdr:cNvPr id="671" name="直線コネクタ 670">
          <a:extLst>
            <a:ext uri="{FF2B5EF4-FFF2-40B4-BE49-F238E27FC236}">
              <a16:creationId xmlns:a16="http://schemas.microsoft.com/office/drawing/2014/main" id="{2EFD72BF-9016-4565-80D4-DBAE69FBE4D1}"/>
            </a:ext>
          </a:extLst>
        </xdr:cNvPr>
        <xdr:cNvCxnSpPr/>
      </xdr:nvCxnSpPr>
      <xdr:spPr>
        <a:xfrm>
          <a:off x="15481300" y="1784985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87122</xdr:rowOff>
    </xdr:from>
    <xdr:to>
      <xdr:col>76</xdr:col>
      <xdr:colOff>165100</xdr:colOff>
      <xdr:row>104</xdr:row>
      <xdr:rowOff>17272</xdr:rowOff>
    </xdr:to>
    <xdr:sp macro="" textlink="">
      <xdr:nvSpPr>
        <xdr:cNvPr id="672" name="楕円 671">
          <a:extLst>
            <a:ext uri="{FF2B5EF4-FFF2-40B4-BE49-F238E27FC236}">
              <a16:creationId xmlns:a16="http://schemas.microsoft.com/office/drawing/2014/main" id="{546FFA19-5EBA-4AED-B52A-B412D1E50214}"/>
            </a:ext>
          </a:extLst>
        </xdr:cNvPr>
        <xdr:cNvSpPr/>
      </xdr:nvSpPr>
      <xdr:spPr>
        <a:xfrm>
          <a:off x="14541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137922</xdr:rowOff>
    </xdr:from>
    <xdr:to>
      <xdr:col>81</xdr:col>
      <xdr:colOff>50800</xdr:colOff>
      <xdr:row>104</xdr:row>
      <xdr:rowOff>19050</xdr:rowOff>
    </xdr:to>
    <xdr:cxnSp macro="">
      <xdr:nvCxnSpPr>
        <xdr:cNvPr id="673" name="直線コネクタ 672">
          <a:extLst>
            <a:ext uri="{FF2B5EF4-FFF2-40B4-BE49-F238E27FC236}">
              <a16:creationId xmlns:a16="http://schemas.microsoft.com/office/drawing/2014/main" id="{0C3A3027-D666-449F-BCD5-0DEDAF0C8081}"/>
            </a:ext>
          </a:extLst>
        </xdr:cNvPr>
        <xdr:cNvCxnSpPr/>
      </xdr:nvCxnSpPr>
      <xdr:spPr>
        <a:xfrm>
          <a:off x="14592300" y="1779727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68835</xdr:rowOff>
    </xdr:from>
    <xdr:to>
      <xdr:col>72</xdr:col>
      <xdr:colOff>38100</xdr:colOff>
      <xdr:row>103</xdr:row>
      <xdr:rowOff>170435</xdr:rowOff>
    </xdr:to>
    <xdr:sp macro="" textlink="">
      <xdr:nvSpPr>
        <xdr:cNvPr id="674" name="楕円 673">
          <a:extLst>
            <a:ext uri="{FF2B5EF4-FFF2-40B4-BE49-F238E27FC236}">
              <a16:creationId xmlns:a16="http://schemas.microsoft.com/office/drawing/2014/main" id="{8407BFBA-35BB-41BC-AB31-7932DB5CECA8}"/>
            </a:ext>
          </a:extLst>
        </xdr:cNvPr>
        <xdr:cNvSpPr/>
      </xdr:nvSpPr>
      <xdr:spPr>
        <a:xfrm>
          <a:off x="136525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119635</xdr:rowOff>
    </xdr:from>
    <xdr:to>
      <xdr:col>76</xdr:col>
      <xdr:colOff>114300</xdr:colOff>
      <xdr:row>103</xdr:row>
      <xdr:rowOff>137922</xdr:rowOff>
    </xdr:to>
    <xdr:cxnSp macro="">
      <xdr:nvCxnSpPr>
        <xdr:cNvPr id="675" name="直線コネクタ 674">
          <a:extLst>
            <a:ext uri="{FF2B5EF4-FFF2-40B4-BE49-F238E27FC236}">
              <a16:creationId xmlns:a16="http://schemas.microsoft.com/office/drawing/2014/main" id="{AAA9595A-2B1A-4B83-99E4-A7D54D3B6424}"/>
            </a:ext>
          </a:extLst>
        </xdr:cNvPr>
        <xdr:cNvCxnSpPr/>
      </xdr:nvCxnSpPr>
      <xdr:spPr>
        <a:xfrm>
          <a:off x="13703300" y="177789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34544</xdr:rowOff>
    </xdr:from>
    <xdr:to>
      <xdr:col>67</xdr:col>
      <xdr:colOff>101600</xdr:colOff>
      <xdr:row>105</xdr:row>
      <xdr:rowOff>136144</xdr:rowOff>
    </xdr:to>
    <xdr:sp macro="" textlink="">
      <xdr:nvSpPr>
        <xdr:cNvPr id="676" name="楕円 675">
          <a:extLst>
            <a:ext uri="{FF2B5EF4-FFF2-40B4-BE49-F238E27FC236}">
              <a16:creationId xmlns:a16="http://schemas.microsoft.com/office/drawing/2014/main" id="{7B6218D7-ED8F-4D39-953A-DA3F8B6D2D99}"/>
            </a:ext>
          </a:extLst>
        </xdr:cNvPr>
        <xdr:cNvSpPr/>
      </xdr:nvSpPr>
      <xdr:spPr>
        <a:xfrm>
          <a:off x="12763500" y="180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119635</xdr:rowOff>
    </xdr:from>
    <xdr:to>
      <xdr:col>71</xdr:col>
      <xdr:colOff>177800</xdr:colOff>
      <xdr:row>105</xdr:row>
      <xdr:rowOff>85344</xdr:rowOff>
    </xdr:to>
    <xdr:cxnSp macro="">
      <xdr:nvCxnSpPr>
        <xdr:cNvPr id="677" name="直線コネクタ 676">
          <a:extLst>
            <a:ext uri="{FF2B5EF4-FFF2-40B4-BE49-F238E27FC236}">
              <a16:creationId xmlns:a16="http://schemas.microsoft.com/office/drawing/2014/main" id="{B1E908B4-3569-4553-B13B-5A9BC9170104}"/>
            </a:ext>
          </a:extLst>
        </xdr:cNvPr>
        <xdr:cNvCxnSpPr/>
      </xdr:nvCxnSpPr>
      <xdr:spPr>
        <a:xfrm flipV="1">
          <a:off x="12814300" y="17778985"/>
          <a:ext cx="889000" cy="3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58945</xdr:rowOff>
    </xdr:from>
    <xdr:ext cx="405111" cy="259045"/>
    <xdr:sp macro="" textlink="">
      <xdr:nvSpPr>
        <xdr:cNvPr id="678" name="n_1aveValue【公民館】&#10;有形固定資産減価償却率">
          <a:extLst>
            <a:ext uri="{FF2B5EF4-FFF2-40B4-BE49-F238E27FC236}">
              <a16:creationId xmlns:a16="http://schemas.microsoft.com/office/drawing/2014/main" id="{2F4EC1F7-33E4-4AAB-9AFF-049EAF60AAA6}"/>
            </a:ext>
          </a:extLst>
        </xdr:cNvPr>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164101</xdr:rowOff>
    </xdr:from>
    <xdr:ext cx="405111" cy="259045"/>
    <xdr:sp macro="" textlink="">
      <xdr:nvSpPr>
        <xdr:cNvPr id="679" name="n_2aveValue【公民館】&#10;有形固定資産減価償却率">
          <a:extLst>
            <a:ext uri="{FF2B5EF4-FFF2-40B4-BE49-F238E27FC236}">
              <a16:creationId xmlns:a16="http://schemas.microsoft.com/office/drawing/2014/main" id="{068706A1-95E9-4B8E-A45D-ED221C5DDEF2}"/>
            </a:ext>
          </a:extLst>
        </xdr:cNvPr>
        <xdr:cNvSpPr txBox="1"/>
      </xdr:nvSpPr>
      <xdr:spPr>
        <a:xfrm>
          <a:off x="143897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118381</xdr:rowOff>
    </xdr:from>
    <xdr:ext cx="405111" cy="259045"/>
    <xdr:sp macro="" textlink="">
      <xdr:nvSpPr>
        <xdr:cNvPr id="680" name="n_3aveValue【公民館】&#10;有形固定資産減価償却率">
          <a:extLst>
            <a:ext uri="{FF2B5EF4-FFF2-40B4-BE49-F238E27FC236}">
              <a16:creationId xmlns:a16="http://schemas.microsoft.com/office/drawing/2014/main" id="{BA6BAB7D-198D-449B-9C8D-502044A63083}"/>
            </a:ext>
          </a:extLst>
        </xdr:cNvPr>
        <xdr:cNvSpPr txBox="1"/>
      </xdr:nvSpPr>
      <xdr:spPr>
        <a:xfrm>
          <a:off x="13500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681" name="n_4aveValue【公民館】&#10;有形固定資産減価償却率">
          <a:extLst>
            <a:ext uri="{FF2B5EF4-FFF2-40B4-BE49-F238E27FC236}">
              <a16:creationId xmlns:a16="http://schemas.microsoft.com/office/drawing/2014/main" id="{AC5B411F-CE94-467E-8163-442713B36BA1}"/>
            </a:ext>
          </a:extLst>
        </xdr:cNvPr>
        <xdr:cNvSpPr txBox="1"/>
      </xdr:nvSpPr>
      <xdr:spPr>
        <a:xfrm>
          <a:off x="126117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60977</xdr:rowOff>
    </xdr:from>
    <xdr:ext cx="405111" cy="259045"/>
    <xdr:sp macro="" textlink="">
      <xdr:nvSpPr>
        <xdr:cNvPr id="682" name="n_1mainValue【公民館】&#10;有形固定資産減価償却率">
          <a:extLst>
            <a:ext uri="{FF2B5EF4-FFF2-40B4-BE49-F238E27FC236}">
              <a16:creationId xmlns:a16="http://schemas.microsoft.com/office/drawing/2014/main" id="{2A37513C-F5C2-43FA-815A-636B12743807}"/>
            </a:ext>
          </a:extLst>
        </xdr:cNvPr>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8399</xdr:rowOff>
    </xdr:from>
    <xdr:ext cx="405111" cy="259045"/>
    <xdr:sp macro="" textlink="">
      <xdr:nvSpPr>
        <xdr:cNvPr id="683" name="n_2mainValue【公民館】&#10;有形固定資産減価償却率">
          <a:extLst>
            <a:ext uri="{FF2B5EF4-FFF2-40B4-BE49-F238E27FC236}">
              <a16:creationId xmlns:a16="http://schemas.microsoft.com/office/drawing/2014/main" id="{A9F2251A-0CB4-45DC-93E4-6596842A97BF}"/>
            </a:ext>
          </a:extLst>
        </xdr:cNvPr>
        <xdr:cNvSpPr txBox="1"/>
      </xdr:nvSpPr>
      <xdr:spPr>
        <a:xfrm>
          <a:off x="14389744" y="1783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161562</xdr:rowOff>
    </xdr:from>
    <xdr:ext cx="405111" cy="259045"/>
    <xdr:sp macro="" textlink="">
      <xdr:nvSpPr>
        <xdr:cNvPr id="684" name="n_3mainValue【公民館】&#10;有形固定資産減価償却率">
          <a:extLst>
            <a:ext uri="{FF2B5EF4-FFF2-40B4-BE49-F238E27FC236}">
              <a16:creationId xmlns:a16="http://schemas.microsoft.com/office/drawing/2014/main" id="{41BEFA7F-804C-4FD7-8C90-F5935FCED1BD}"/>
            </a:ext>
          </a:extLst>
        </xdr:cNvPr>
        <xdr:cNvSpPr txBox="1"/>
      </xdr:nvSpPr>
      <xdr:spPr>
        <a:xfrm>
          <a:off x="13500744" y="1782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127271</xdr:rowOff>
    </xdr:from>
    <xdr:ext cx="405111" cy="259045"/>
    <xdr:sp macro="" textlink="">
      <xdr:nvSpPr>
        <xdr:cNvPr id="685" name="n_4mainValue【公民館】&#10;有形固定資産減価償却率">
          <a:extLst>
            <a:ext uri="{FF2B5EF4-FFF2-40B4-BE49-F238E27FC236}">
              <a16:creationId xmlns:a16="http://schemas.microsoft.com/office/drawing/2014/main" id="{4F24AE56-4843-4CD5-9D2A-6BB9C17C3654}"/>
            </a:ext>
          </a:extLst>
        </xdr:cNvPr>
        <xdr:cNvSpPr txBox="1"/>
      </xdr:nvSpPr>
      <xdr:spPr>
        <a:xfrm>
          <a:off x="12611744" y="1812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6" name="正方形/長方形 685">
          <a:extLst>
            <a:ext uri="{FF2B5EF4-FFF2-40B4-BE49-F238E27FC236}">
              <a16:creationId xmlns:a16="http://schemas.microsoft.com/office/drawing/2014/main" id="{38CB9C94-C71F-440A-9CDD-E560438F186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7" name="正方形/長方形 686">
          <a:extLst>
            <a:ext uri="{FF2B5EF4-FFF2-40B4-BE49-F238E27FC236}">
              <a16:creationId xmlns:a16="http://schemas.microsoft.com/office/drawing/2014/main" id="{DA3EE3F5-A6F4-4065-811B-21EA0118605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8" name="正方形/長方形 687">
          <a:extLst>
            <a:ext uri="{FF2B5EF4-FFF2-40B4-BE49-F238E27FC236}">
              <a16:creationId xmlns:a16="http://schemas.microsoft.com/office/drawing/2014/main" id="{C6D8FB3D-20FA-40FC-808C-1D4B11E4844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9" name="正方形/長方形 688">
          <a:extLst>
            <a:ext uri="{FF2B5EF4-FFF2-40B4-BE49-F238E27FC236}">
              <a16:creationId xmlns:a16="http://schemas.microsoft.com/office/drawing/2014/main" id="{7699517A-F56F-495B-92C4-4CACCED0145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0" name="正方形/長方形 689">
          <a:extLst>
            <a:ext uri="{FF2B5EF4-FFF2-40B4-BE49-F238E27FC236}">
              <a16:creationId xmlns:a16="http://schemas.microsoft.com/office/drawing/2014/main" id="{32DB8BF1-1441-4045-9A01-DB00639CFCE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1" name="正方形/長方形 690">
          <a:extLst>
            <a:ext uri="{FF2B5EF4-FFF2-40B4-BE49-F238E27FC236}">
              <a16:creationId xmlns:a16="http://schemas.microsoft.com/office/drawing/2014/main" id="{3E57C50F-2996-4219-A666-C35023C89F8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2" name="正方形/長方形 691">
          <a:extLst>
            <a:ext uri="{FF2B5EF4-FFF2-40B4-BE49-F238E27FC236}">
              <a16:creationId xmlns:a16="http://schemas.microsoft.com/office/drawing/2014/main" id="{5DD77174-0F81-4AF3-882C-E9AC31FC46E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3" name="正方形/長方形 692">
          <a:extLst>
            <a:ext uri="{FF2B5EF4-FFF2-40B4-BE49-F238E27FC236}">
              <a16:creationId xmlns:a16="http://schemas.microsoft.com/office/drawing/2014/main" id="{BC09CF58-800B-4A9D-AFC5-E8731F3C2BD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4" name="テキスト ボックス 693">
          <a:extLst>
            <a:ext uri="{FF2B5EF4-FFF2-40B4-BE49-F238E27FC236}">
              <a16:creationId xmlns:a16="http://schemas.microsoft.com/office/drawing/2014/main" id="{F2C83A41-DC5A-4C8E-B5C7-823226F25B8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5" name="直線コネクタ 694">
          <a:extLst>
            <a:ext uri="{FF2B5EF4-FFF2-40B4-BE49-F238E27FC236}">
              <a16:creationId xmlns:a16="http://schemas.microsoft.com/office/drawing/2014/main" id="{87811A71-8A26-4C59-B89C-6ED2652F54F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6" name="直線コネクタ 695">
          <a:extLst>
            <a:ext uri="{FF2B5EF4-FFF2-40B4-BE49-F238E27FC236}">
              <a16:creationId xmlns:a16="http://schemas.microsoft.com/office/drawing/2014/main" id="{B0D8DC48-6A92-40F2-9841-9F8E19D6D87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7" name="テキスト ボックス 696">
          <a:extLst>
            <a:ext uri="{FF2B5EF4-FFF2-40B4-BE49-F238E27FC236}">
              <a16:creationId xmlns:a16="http://schemas.microsoft.com/office/drawing/2014/main" id="{D7446C6F-A623-48A1-8318-BF593ED32AA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8" name="直線コネクタ 697">
          <a:extLst>
            <a:ext uri="{FF2B5EF4-FFF2-40B4-BE49-F238E27FC236}">
              <a16:creationId xmlns:a16="http://schemas.microsoft.com/office/drawing/2014/main" id="{0958CCF3-7EE4-4C26-8778-36C6017A654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9" name="テキスト ボックス 698">
          <a:extLst>
            <a:ext uri="{FF2B5EF4-FFF2-40B4-BE49-F238E27FC236}">
              <a16:creationId xmlns:a16="http://schemas.microsoft.com/office/drawing/2014/main" id="{11CCD3F1-E941-4138-8D8C-0EE8964769F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0" name="直線コネクタ 699">
          <a:extLst>
            <a:ext uri="{FF2B5EF4-FFF2-40B4-BE49-F238E27FC236}">
              <a16:creationId xmlns:a16="http://schemas.microsoft.com/office/drawing/2014/main" id="{68AC6A20-B182-412F-BA72-8034597A706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1" name="テキスト ボックス 700">
          <a:extLst>
            <a:ext uri="{FF2B5EF4-FFF2-40B4-BE49-F238E27FC236}">
              <a16:creationId xmlns:a16="http://schemas.microsoft.com/office/drawing/2014/main" id="{8D87F612-6E4F-48E4-BAC8-1632DD028B9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2" name="直線コネクタ 701">
          <a:extLst>
            <a:ext uri="{FF2B5EF4-FFF2-40B4-BE49-F238E27FC236}">
              <a16:creationId xmlns:a16="http://schemas.microsoft.com/office/drawing/2014/main" id="{FF66FB46-A5C6-494D-994B-1CC9F4B24E5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3" name="テキスト ボックス 702">
          <a:extLst>
            <a:ext uri="{FF2B5EF4-FFF2-40B4-BE49-F238E27FC236}">
              <a16:creationId xmlns:a16="http://schemas.microsoft.com/office/drawing/2014/main" id="{17BBE62F-4FF2-483C-A187-83890691BEF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4" name="直線コネクタ 703">
          <a:extLst>
            <a:ext uri="{FF2B5EF4-FFF2-40B4-BE49-F238E27FC236}">
              <a16:creationId xmlns:a16="http://schemas.microsoft.com/office/drawing/2014/main" id="{913F885C-E66A-423C-8BD8-6CA454AC6A0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5" name="テキスト ボックス 704">
          <a:extLst>
            <a:ext uri="{FF2B5EF4-FFF2-40B4-BE49-F238E27FC236}">
              <a16:creationId xmlns:a16="http://schemas.microsoft.com/office/drawing/2014/main" id="{D6EAF28E-332C-428A-9D02-0175815DCB1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6" name="【公民館】&#10;一人当たり面積グラフ枠">
          <a:extLst>
            <a:ext uri="{FF2B5EF4-FFF2-40B4-BE49-F238E27FC236}">
              <a16:creationId xmlns:a16="http://schemas.microsoft.com/office/drawing/2014/main" id="{E7AF09B1-D529-4E49-8E16-2D22FC0F4C1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707" name="直線コネクタ 706">
          <a:extLst>
            <a:ext uri="{FF2B5EF4-FFF2-40B4-BE49-F238E27FC236}">
              <a16:creationId xmlns:a16="http://schemas.microsoft.com/office/drawing/2014/main" id="{AF612853-B1B6-4136-8367-AA91AA1E8687}"/>
            </a:ext>
          </a:extLst>
        </xdr:cNvPr>
        <xdr:cNvCxnSpPr/>
      </xdr:nvCxnSpPr>
      <xdr:spPr>
        <a:xfrm flipV="1">
          <a:off x="22160864" y="173697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708" name="【公民館】&#10;一人当たり面積最小値テキスト">
          <a:extLst>
            <a:ext uri="{FF2B5EF4-FFF2-40B4-BE49-F238E27FC236}">
              <a16:creationId xmlns:a16="http://schemas.microsoft.com/office/drawing/2014/main" id="{098C58D0-FB48-44DD-AA07-E99E3AAB6A4A}"/>
            </a:ext>
          </a:extLst>
        </xdr:cNvPr>
        <xdr:cNvSpPr txBox="1"/>
      </xdr:nvSpPr>
      <xdr:spPr>
        <a:xfrm>
          <a:off x="22199600"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709" name="直線コネクタ 708">
          <a:extLst>
            <a:ext uri="{FF2B5EF4-FFF2-40B4-BE49-F238E27FC236}">
              <a16:creationId xmlns:a16="http://schemas.microsoft.com/office/drawing/2014/main" id="{E01B748F-4084-4C64-A654-8B2BAB38A41B}"/>
            </a:ext>
          </a:extLst>
        </xdr:cNvPr>
        <xdr:cNvCxnSpPr/>
      </xdr:nvCxnSpPr>
      <xdr:spPr>
        <a:xfrm>
          <a:off x="22072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710" name="【公民館】&#10;一人当たり面積最大値テキスト">
          <a:extLst>
            <a:ext uri="{FF2B5EF4-FFF2-40B4-BE49-F238E27FC236}">
              <a16:creationId xmlns:a16="http://schemas.microsoft.com/office/drawing/2014/main" id="{03E192C4-6E1E-4B01-9AF9-04DF21EA2B17}"/>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711" name="直線コネクタ 710">
          <a:extLst>
            <a:ext uri="{FF2B5EF4-FFF2-40B4-BE49-F238E27FC236}">
              <a16:creationId xmlns:a16="http://schemas.microsoft.com/office/drawing/2014/main" id="{D89DF4BC-7A43-498B-8429-910A25DB4D60}"/>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52849</xdr:rowOff>
    </xdr:from>
    <xdr:ext cx="469744" cy="259045"/>
    <xdr:sp macro="" textlink="">
      <xdr:nvSpPr>
        <xdr:cNvPr id="712" name="【公民館】&#10;一人当たり面積平均値テキスト">
          <a:extLst>
            <a:ext uri="{FF2B5EF4-FFF2-40B4-BE49-F238E27FC236}">
              <a16:creationId xmlns:a16="http://schemas.microsoft.com/office/drawing/2014/main" id="{8D1A9C46-A544-48C7-B283-E927D526533A}"/>
            </a:ext>
          </a:extLst>
        </xdr:cNvPr>
        <xdr:cNvSpPr txBox="1"/>
      </xdr:nvSpPr>
      <xdr:spPr>
        <a:xfrm>
          <a:off x="22199600" y="17883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713" name="フローチャート: 判断 712">
          <a:extLst>
            <a:ext uri="{FF2B5EF4-FFF2-40B4-BE49-F238E27FC236}">
              <a16:creationId xmlns:a16="http://schemas.microsoft.com/office/drawing/2014/main" id="{111764EE-6B78-4CFF-9C5D-AB281D5CFCD2}"/>
            </a:ext>
          </a:extLst>
        </xdr:cNvPr>
        <xdr:cNvSpPr/>
      </xdr:nvSpPr>
      <xdr:spPr>
        <a:xfrm>
          <a:off x="22110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714" name="フローチャート: 判断 713">
          <a:extLst>
            <a:ext uri="{FF2B5EF4-FFF2-40B4-BE49-F238E27FC236}">
              <a16:creationId xmlns:a16="http://schemas.microsoft.com/office/drawing/2014/main" id="{C2040183-8BD1-4942-8B8E-11FE2B580096}"/>
            </a:ext>
          </a:extLst>
        </xdr:cNvPr>
        <xdr:cNvSpPr/>
      </xdr:nvSpPr>
      <xdr:spPr>
        <a:xfrm>
          <a:off x="21272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715" name="フローチャート: 判断 714">
          <a:extLst>
            <a:ext uri="{FF2B5EF4-FFF2-40B4-BE49-F238E27FC236}">
              <a16:creationId xmlns:a16="http://schemas.microsoft.com/office/drawing/2014/main" id="{BEC9EFA9-159F-434F-9E24-43841940F303}"/>
            </a:ext>
          </a:extLst>
        </xdr:cNvPr>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160274</xdr:rowOff>
    </xdr:from>
    <xdr:to>
      <xdr:col>102</xdr:col>
      <xdr:colOff>165100</xdr:colOff>
      <xdr:row>105</xdr:row>
      <xdr:rowOff>90424</xdr:rowOff>
    </xdr:to>
    <xdr:sp macro="" textlink="">
      <xdr:nvSpPr>
        <xdr:cNvPr id="716" name="フローチャート: 判断 715">
          <a:extLst>
            <a:ext uri="{FF2B5EF4-FFF2-40B4-BE49-F238E27FC236}">
              <a16:creationId xmlns:a16="http://schemas.microsoft.com/office/drawing/2014/main" id="{6A7670AD-819A-4CE5-8C2E-62813EF3CA12}"/>
            </a:ext>
          </a:extLst>
        </xdr:cNvPr>
        <xdr:cNvSpPr/>
      </xdr:nvSpPr>
      <xdr:spPr>
        <a:xfrm>
          <a:off x="19494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123698</xdr:rowOff>
    </xdr:from>
    <xdr:to>
      <xdr:col>98</xdr:col>
      <xdr:colOff>38100</xdr:colOff>
      <xdr:row>105</xdr:row>
      <xdr:rowOff>53848</xdr:rowOff>
    </xdr:to>
    <xdr:sp macro="" textlink="">
      <xdr:nvSpPr>
        <xdr:cNvPr id="717" name="フローチャート: 判断 716">
          <a:extLst>
            <a:ext uri="{FF2B5EF4-FFF2-40B4-BE49-F238E27FC236}">
              <a16:creationId xmlns:a16="http://schemas.microsoft.com/office/drawing/2014/main" id="{EF15562D-FA92-4254-A16E-ACD25C1ECF3F}"/>
            </a:ext>
          </a:extLst>
        </xdr:cNvPr>
        <xdr:cNvSpPr/>
      </xdr:nvSpPr>
      <xdr:spPr>
        <a:xfrm>
          <a:off x="18605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7BF4C88E-7211-4787-966B-E0424660C8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B586B1E3-B2AC-4C63-A7D4-8DA8881A87A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F31EC127-70FF-480C-A04F-3B73E330D58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43FA12E7-3DAA-4B53-80FF-EB23B4C9DCD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4EC3999D-1EBA-42C6-BAED-EDC9A25FFCF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98552</xdr:rowOff>
    </xdr:from>
    <xdr:to>
      <xdr:col>116</xdr:col>
      <xdr:colOff>114300</xdr:colOff>
      <xdr:row>107</xdr:row>
      <xdr:rowOff>28702</xdr:rowOff>
    </xdr:to>
    <xdr:sp macro="" textlink="">
      <xdr:nvSpPr>
        <xdr:cNvPr id="723" name="楕円 722">
          <a:extLst>
            <a:ext uri="{FF2B5EF4-FFF2-40B4-BE49-F238E27FC236}">
              <a16:creationId xmlns:a16="http://schemas.microsoft.com/office/drawing/2014/main" id="{16FD12E7-F2E7-4E8C-91BB-E18898FD0302}"/>
            </a:ext>
          </a:extLst>
        </xdr:cNvPr>
        <xdr:cNvSpPr/>
      </xdr:nvSpPr>
      <xdr:spPr>
        <a:xfrm>
          <a:off x="221107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76979</xdr:rowOff>
    </xdr:from>
    <xdr:ext cx="469744" cy="259045"/>
    <xdr:sp macro="" textlink="">
      <xdr:nvSpPr>
        <xdr:cNvPr id="724" name="【公民館】&#10;一人当たり面積該当値テキスト">
          <a:extLst>
            <a:ext uri="{FF2B5EF4-FFF2-40B4-BE49-F238E27FC236}">
              <a16:creationId xmlns:a16="http://schemas.microsoft.com/office/drawing/2014/main" id="{4E56DB4A-50A3-407D-8A61-CE59719361BB}"/>
            </a:ext>
          </a:extLst>
        </xdr:cNvPr>
        <xdr:cNvSpPr txBox="1"/>
      </xdr:nvSpPr>
      <xdr:spPr>
        <a:xfrm>
          <a:off x="22199600"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98552</xdr:rowOff>
    </xdr:from>
    <xdr:to>
      <xdr:col>112</xdr:col>
      <xdr:colOff>38100</xdr:colOff>
      <xdr:row>107</xdr:row>
      <xdr:rowOff>28702</xdr:rowOff>
    </xdr:to>
    <xdr:sp macro="" textlink="">
      <xdr:nvSpPr>
        <xdr:cNvPr id="725" name="楕円 724">
          <a:extLst>
            <a:ext uri="{FF2B5EF4-FFF2-40B4-BE49-F238E27FC236}">
              <a16:creationId xmlns:a16="http://schemas.microsoft.com/office/drawing/2014/main" id="{9E748D93-69E7-4031-865E-7EAB021DBBF7}"/>
            </a:ext>
          </a:extLst>
        </xdr:cNvPr>
        <xdr:cNvSpPr/>
      </xdr:nvSpPr>
      <xdr:spPr>
        <a:xfrm>
          <a:off x="21272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149352</xdr:rowOff>
    </xdr:from>
    <xdr:to>
      <xdr:col>116</xdr:col>
      <xdr:colOff>63500</xdr:colOff>
      <xdr:row>106</xdr:row>
      <xdr:rowOff>149352</xdr:rowOff>
    </xdr:to>
    <xdr:cxnSp macro="">
      <xdr:nvCxnSpPr>
        <xdr:cNvPr id="726" name="直線コネクタ 725">
          <a:extLst>
            <a:ext uri="{FF2B5EF4-FFF2-40B4-BE49-F238E27FC236}">
              <a16:creationId xmlns:a16="http://schemas.microsoft.com/office/drawing/2014/main" id="{D388F019-C3AF-40F4-9448-FEAC15E2ED8A}"/>
            </a:ext>
          </a:extLst>
        </xdr:cNvPr>
        <xdr:cNvCxnSpPr/>
      </xdr:nvCxnSpPr>
      <xdr:spPr>
        <a:xfrm>
          <a:off x="21323300" y="18323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100837</xdr:rowOff>
    </xdr:from>
    <xdr:to>
      <xdr:col>107</xdr:col>
      <xdr:colOff>101600</xdr:colOff>
      <xdr:row>107</xdr:row>
      <xdr:rowOff>30987</xdr:rowOff>
    </xdr:to>
    <xdr:sp macro="" textlink="">
      <xdr:nvSpPr>
        <xdr:cNvPr id="727" name="楕円 726">
          <a:extLst>
            <a:ext uri="{FF2B5EF4-FFF2-40B4-BE49-F238E27FC236}">
              <a16:creationId xmlns:a16="http://schemas.microsoft.com/office/drawing/2014/main" id="{1568CBAE-3723-40D4-A423-53EF78A7CEC8}"/>
            </a:ext>
          </a:extLst>
        </xdr:cNvPr>
        <xdr:cNvSpPr/>
      </xdr:nvSpPr>
      <xdr:spPr>
        <a:xfrm>
          <a:off x="20383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149352</xdr:rowOff>
    </xdr:from>
    <xdr:to>
      <xdr:col>111</xdr:col>
      <xdr:colOff>177800</xdr:colOff>
      <xdr:row>106</xdr:row>
      <xdr:rowOff>151637</xdr:rowOff>
    </xdr:to>
    <xdr:cxnSp macro="">
      <xdr:nvCxnSpPr>
        <xdr:cNvPr id="728" name="直線コネクタ 727">
          <a:extLst>
            <a:ext uri="{FF2B5EF4-FFF2-40B4-BE49-F238E27FC236}">
              <a16:creationId xmlns:a16="http://schemas.microsoft.com/office/drawing/2014/main" id="{035E46A8-9F82-479D-B502-4DFEE654FA7C}"/>
            </a:ext>
          </a:extLst>
        </xdr:cNvPr>
        <xdr:cNvCxnSpPr/>
      </xdr:nvCxnSpPr>
      <xdr:spPr>
        <a:xfrm flipV="1">
          <a:off x="20434300" y="183230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729" name="楕円 728">
          <a:extLst>
            <a:ext uri="{FF2B5EF4-FFF2-40B4-BE49-F238E27FC236}">
              <a16:creationId xmlns:a16="http://schemas.microsoft.com/office/drawing/2014/main" id="{2321EDE8-A0DF-4B4D-B2D6-A902CCF6B09A}"/>
            </a:ext>
          </a:extLst>
        </xdr:cNvPr>
        <xdr:cNvSpPr/>
      </xdr:nvSpPr>
      <xdr:spPr>
        <a:xfrm>
          <a:off x="19494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151637</xdr:rowOff>
    </xdr:from>
    <xdr:to>
      <xdr:col>107</xdr:col>
      <xdr:colOff>50800</xdr:colOff>
      <xdr:row>106</xdr:row>
      <xdr:rowOff>156211</xdr:rowOff>
    </xdr:to>
    <xdr:cxnSp macro="">
      <xdr:nvCxnSpPr>
        <xdr:cNvPr id="730" name="直線コネクタ 729">
          <a:extLst>
            <a:ext uri="{FF2B5EF4-FFF2-40B4-BE49-F238E27FC236}">
              <a16:creationId xmlns:a16="http://schemas.microsoft.com/office/drawing/2014/main" id="{2596DF12-0A7A-4EAD-9793-4936CB316FA0}"/>
            </a:ext>
          </a:extLst>
        </xdr:cNvPr>
        <xdr:cNvCxnSpPr/>
      </xdr:nvCxnSpPr>
      <xdr:spPr>
        <a:xfrm flipV="1">
          <a:off x="19545300" y="1832533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112268</xdr:rowOff>
    </xdr:from>
    <xdr:to>
      <xdr:col>98</xdr:col>
      <xdr:colOff>38100</xdr:colOff>
      <xdr:row>107</xdr:row>
      <xdr:rowOff>42418</xdr:rowOff>
    </xdr:to>
    <xdr:sp macro="" textlink="">
      <xdr:nvSpPr>
        <xdr:cNvPr id="731" name="楕円 730">
          <a:extLst>
            <a:ext uri="{FF2B5EF4-FFF2-40B4-BE49-F238E27FC236}">
              <a16:creationId xmlns:a16="http://schemas.microsoft.com/office/drawing/2014/main" id="{954D9A99-8E5D-435A-917D-6F86BA3BE9FF}"/>
            </a:ext>
          </a:extLst>
        </xdr:cNvPr>
        <xdr:cNvSpPr/>
      </xdr:nvSpPr>
      <xdr:spPr>
        <a:xfrm>
          <a:off x="18605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156211</xdr:rowOff>
    </xdr:from>
    <xdr:to>
      <xdr:col>102</xdr:col>
      <xdr:colOff>114300</xdr:colOff>
      <xdr:row>106</xdr:row>
      <xdr:rowOff>163068</xdr:rowOff>
    </xdr:to>
    <xdr:cxnSp macro="">
      <xdr:nvCxnSpPr>
        <xdr:cNvPr id="732" name="直線コネクタ 731">
          <a:extLst>
            <a:ext uri="{FF2B5EF4-FFF2-40B4-BE49-F238E27FC236}">
              <a16:creationId xmlns:a16="http://schemas.microsoft.com/office/drawing/2014/main" id="{32481517-F9D0-4E75-836D-0FEDD41E5143}"/>
            </a:ext>
          </a:extLst>
        </xdr:cNvPr>
        <xdr:cNvCxnSpPr/>
      </xdr:nvCxnSpPr>
      <xdr:spPr>
        <a:xfrm flipV="1">
          <a:off x="18656300" y="1832991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161814</xdr:rowOff>
    </xdr:from>
    <xdr:ext cx="469744" cy="259045"/>
    <xdr:sp macro="" textlink="">
      <xdr:nvSpPr>
        <xdr:cNvPr id="733" name="n_1aveValue【公民館】&#10;一人当たり面積">
          <a:extLst>
            <a:ext uri="{FF2B5EF4-FFF2-40B4-BE49-F238E27FC236}">
              <a16:creationId xmlns:a16="http://schemas.microsoft.com/office/drawing/2014/main" id="{1150E236-35C7-4FB7-BEC3-04CAE93DE54E}"/>
            </a:ext>
          </a:extLst>
        </xdr:cNvPr>
        <xdr:cNvSpPr txBox="1"/>
      </xdr:nvSpPr>
      <xdr:spPr>
        <a:xfrm>
          <a:off x="21075727" y="1782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122953</xdr:rowOff>
    </xdr:from>
    <xdr:ext cx="469744" cy="259045"/>
    <xdr:sp macro="" textlink="">
      <xdr:nvSpPr>
        <xdr:cNvPr id="734" name="n_2aveValue【公民館】&#10;一人当たり面積">
          <a:extLst>
            <a:ext uri="{FF2B5EF4-FFF2-40B4-BE49-F238E27FC236}">
              <a16:creationId xmlns:a16="http://schemas.microsoft.com/office/drawing/2014/main" id="{E49573BB-9308-46BC-BC4E-1A41E535B981}"/>
            </a:ext>
          </a:extLst>
        </xdr:cNvPr>
        <xdr:cNvSpPr txBox="1"/>
      </xdr:nvSpPr>
      <xdr:spPr>
        <a:xfrm>
          <a:off x="20199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106951</xdr:rowOff>
    </xdr:from>
    <xdr:ext cx="469744" cy="259045"/>
    <xdr:sp macro="" textlink="">
      <xdr:nvSpPr>
        <xdr:cNvPr id="735" name="n_3aveValue【公民館】&#10;一人当たり面積">
          <a:extLst>
            <a:ext uri="{FF2B5EF4-FFF2-40B4-BE49-F238E27FC236}">
              <a16:creationId xmlns:a16="http://schemas.microsoft.com/office/drawing/2014/main" id="{85A129F5-81E6-4DD0-974F-4521A9201A3F}"/>
            </a:ext>
          </a:extLst>
        </xdr:cNvPr>
        <xdr:cNvSpPr txBox="1"/>
      </xdr:nvSpPr>
      <xdr:spPr>
        <a:xfrm>
          <a:off x="19310427" y="177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70375</xdr:rowOff>
    </xdr:from>
    <xdr:ext cx="469744" cy="259045"/>
    <xdr:sp macro="" textlink="">
      <xdr:nvSpPr>
        <xdr:cNvPr id="736" name="n_4aveValue【公民館】&#10;一人当たり面積">
          <a:extLst>
            <a:ext uri="{FF2B5EF4-FFF2-40B4-BE49-F238E27FC236}">
              <a16:creationId xmlns:a16="http://schemas.microsoft.com/office/drawing/2014/main" id="{E53CA5D7-8418-4E57-ABDB-EC3E5CA2BB5E}"/>
            </a:ext>
          </a:extLst>
        </xdr:cNvPr>
        <xdr:cNvSpPr txBox="1"/>
      </xdr:nvSpPr>
      <xdr:spPr>
        <a:xfrm>
          <a:off x="184214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19829</xdr:rowOff>
    </xdr:from>
    <xdr:ext cx="469744" cy="259045"/>
    <xdr:sp macro="" textlink="">
      <xdr:nvSpPr>
        <xdr:cNvPr id="737" name="n_1mainValue【公民館】&#10;一人当たり面積">
          <a:extLst>
            <a:ext uri="{FF2B5EF4-FFF2-40B4-BE49-F238E27FC236}">
              <a16:creationId xmlns:a16="http://schemas.microsoft.com/office/drawing/2014/main" id="{4556CA10-3562-42C4-8280-965AE6B6A999}"/>
            </a:ext>
          </a:extLst>
        </xdr:cNvPr>
        <xdr:cNvSpPr txBox="1"/>
      </xdr:nvSpPr>
      <xdr:spPr>
        <a:xfrm>
          <a:off x="210757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22114</xdr:rowOff>
    </xdr:from>
    <xdr:ext cx="469744" cy="259045"/>
    <xdr:sp macro="" textlink="">
      <xdr:nvSpPr>
        <xdr:cNvPr id="738" name="n_2mainValue【公民館】&#10;一人当たり面積">
          <a:extLst>
            <a:ext uri="{FF2B5EF4-FFF2-40B4-BE49-F238E27FC236}">
              <a16:creationId xmlns:a16="http://schemas.microsoft.com/office/drawing/2014/main" id="{01FC6466-D93B-4651-A373-46CF3CB1369B}"/>
            </a:ext>
          </a:extLst>
        </xdr:cNvPr>
        <xdr:cNvSpPr txBox="1"/>
      </xdr:nvSpPr>
      <xdr:spPr>
        <a:xfrm>
          <a:off x="20199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26688</xdr:rowOff>
    </xdr:from>
    <xdr:ext cx="469744" cy="259045"/>
    <xdr:sp macro="" textlink="">
      <xdr:nvSpPr>
        <xdr:cNvPr id="739" name="n_3mainValue【公民館】&#10;一人当たり面積">
          <a:extLst>
            <a:ext uri="{FF2B5EF4-FFF2-40B4-BE49-F238E27FC236}">
              <a16:creationId xmlns:a16="http://schemas.microsoft.com/office/drawing/2014/main" id="{5816B87A-711F-46F2-9A91-ABEC6A5E36D3}"/>
            </a:ext>
          </a:extLst>
        </xdr:cNvPr>
        <xdr:cNvSpPr txBox="1"/>
      </xdr:nvSpPr>
      <xdr:spPr>
        <a:xfrm>
          <a:off x="19310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33545</xdr:rowOff>
    </xdr:from>
    <xdr:ext cx="469744" cy="259045"/>
    <xdr:sp macro="" textlink="">
      <xdr:nvSpPr>
        <xdr:cNvPr id="740" name="n_4mainValue【公民館】&#10;一人当たり面積">
          <a:extLst>
            <a:ext uri="{FF2B5EF4-FFF2-40B4-BE49-F238E27FC236}">
              <a16:creationId xmlns:a16="http://schemas.microsoft.com/office/drawing/2014/main" id="{524196D2-C2B3-43F2-AFF2-38D95B8C3929}"/>
            </a:ext>
          </a:extLst>
        </xdr:cNvPr>
        <xdr:cNvSpPr txBox="1"/>
      </xdr:nvSpPr>
      <xdr:spPr>
        <a:xfrm>
          <a:off x="18421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a:extLst>
            <a:ext uri="{FF2B5EF4-FFF2-40B4-BE49-F238E27FC236}">
              <a16:creationId xmlns:a16="http://schemas.microsoft.com/office/drawing/2014/main" id="{B79FF237-D04A-449B-AB01-6A5CF8AC34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a:extLst>
            <a:ext uri="{FF2B5EF4-FFF2-40B4-BE49-F238E27FC236}">
              <a16:creationId xmlns:a16="http://schemas.microsoft.com/office/drawing/2014/main" id="{6A7A9F59-F076-45B1-A3DC-3F4DBF74D76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a:extLst>
            <a:ext uri="{FF2B5EF4-FFF2-40B4-BE49-F238E27FC236}">
              <a16:creationId xmlns:a16="http://schemas.microsoft.com/office/drawing/2014/main" id="{D52C66A3-6251-46F4-A4D7-A47B0BA07F3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有形固定資産減価償却率については、道路において長寿命化工事等により多額の資産計上となったものの、減価償却額が上回り償却率は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となった。その他の施設については、大きな資産の新規計上は無く、減価償却の進捗により減価償却率が増加となっている。なお、学校施設については、今後、統合小学校建設工事や閉校小学校の除却・売却等により、減価償却率は減少することが見込まれる状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一人当たりの面積等については、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学校施設以外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の項目で前年同値</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増加となったが、これは主に人口の減少に起因するものである。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学校施設については、閉校小学校の除却により面積が減少したことで、前年度比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317</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㎡増加となった。また、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類似団体平均を下回る項目が多くあり、今後更新の際に施設規模を検討する必要性はあるが、今後の市民のニーズや人口減少などの社会情勢を考慮した施設マネジメントを行う必要がある。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76D12D-0226-4BB0-99C8-9010A1AFF0D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F3DD9D7-9F7C-4D8D-A0B6-18512E7A6E7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B8AAF46-B0DD-4DF2-AC64-F508C92C71E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B271B9-20EF-4057-9745-A6E5506EF97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茨城県鉾田市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16E82E1-5665-4C57-A958-0E0AEAFD624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E2CACC3-EB6E-416B-9B7E-D7B827E15E6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C3F6B7-5519-4462-A2D9-4A6E89D2466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24D0D8C-C536-451C-88C1-CE49C32AB89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62754D4-24BB-4777-9BC2-178BFBD44E7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CEDDD1A-2390-46A5-A0AC-A6B99908C67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47,018
43,256
207.60
25,148,846
23,848,393
1,084,677
13,431,843
21,430,172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D6A0D0-2A14-4299-BF12-4D860C6B405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931C5B-4369-49C3-BBAF-12C0EC76939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CDBFC3B-EDB2-480F-A588-9B86783781A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30B40A-3E09-4D93-9D95-DF9B2EAFE82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134ECA7-DE07-4B87-9814-11844E01CAF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B01F566-EA86-488A-8A3B-225E4EA84BC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C61C7F2-81D1-43FC-98A9-05F2B6802F8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1B585AE-0DF8-4DB2-BD1D-03110F1C0F4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603B558-5347-498D-B861-EF3B15F14D2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457D43B-A479-4483-8EBA-19227095D93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8EFD8B8-DE66-4E75-840D-42D58B29FB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B0E534A-6B0E-452F-91C6-98C52494A64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882DB80-9718-48D7-87EE-762D0509A36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8450AE1-1333-4143-8EC4-8FD061BBD43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6723915-FE8B-4361-9B11-A4642636B21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B36ACD2-B2BA-4479-B1B2-B56D3A9377A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80602A-B3A9-4582-8C03-9D0387A6BD9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BBCCD6B-2F7F-420B-A60A-324EEB468EE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FC9A7E8-1A67-40C3-A0CB-55F4C591533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D6239DA-4EBC-411C-999A-C9911D302D5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56981BA-75B4-4AF6-9AB1-F240F661FD9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CDEBEF0-4D6D-495C-AABE-CD9D46F8A32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67F8CB2-C949-4CEA-A0FD-BF04332A6CE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7355D85-B097-4954-AA95-2DAB7D99712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2250182-BA3A-4BDB-9EB2-9759D74EBF4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56C69B4-7695-4EC1-9042-1529CEF877F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E0FB69-1AE7-41EF-963C-EB344EE4996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080266-EFEF-41FD-81F2-4FFDD29513B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409DD4F-EC65-4E69-800B-5B40FE897F3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6CAC636-5D1C-411D-922E-048B0A0FFE9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9C10BD6-A731-44C3-96C3-E161E6FD01E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50D5ED-AA18-46B2-94C4-B665C9A4194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0E71F73-FB7F-4CD7-A2B4-4C8202E9538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70F794B-F834-451C-BEF7-3B3DB729513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6F55D2A-FB6A-4C7B-896B-B72CFAE2D29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45FA09F-A667-4BDC-80B0-7B27A382D97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E0E9467-E36F-44A7-A4B1-5DAE9944725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8856E0D-919A-463F-B726-9EE29688994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1F9F458-DCD4-4B52-A33F-3F5527930C4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11F2B5E-1EE8-4B12-A92B-8701732CE3C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3B1B18B-D99B-448C-AA19-A255E29E8A3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419C57A-3959-4E33-AA8F-D50F0D36C37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D2DBBDC-385D-4843-A283-6EF6388128B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5E0EAB3-309D-480C-A431-A6E05CCABD3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50158B3-85DE-496D-B157-AAE2AE4177B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C2DD225-B7FD-4404-9220-7E4FC48EB9E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8A20D7B5-95C5-42D5-A32D-B70DE504993E}"/>
            </a:ext>
          </a:extLst>
        </xdr:cNvPr>
        <xdr:cNvCxnSpPr/>
      </xdr:nvCxnSpPr>
      <xdr:spPr>
        <a:xfrm flipV="1">
          <a:off x="4634865" y="58842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428A53F9-D96C-4B69-95CD-6CED7BAA077B}"/>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A46FCB70-5BC4-4229-BFA3-B6847BCF5195}"/>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a:extLst>
            <a:ext uri="{FF2B5EF4-FFF2-40B4-BE49-F238E27FC236}">
              <a16:creationId xmlns:a16="http://schemas.microsoft.com/office/drawing/2014/main" id="{5F75A177-F979-4A49-9072-49753B9BF1BF}"/>
            </a:ext>
          </a:extLst>
        </xdr:cNvPr>
        <xdr:cNvSpPr txBox="1"/>
      </xdr:nvSpPr>
      <xdr:spPr>
        <a:xfrm>
          <a:off x="4673600" y="56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a:extLst>
            <a:ext uri="{FF2B5EF4-FFF2-40B4-BE49-F238E27FC236}">
              <a16:creationId xmlns:a16="http://schemas.microsoft.com/office/drawing/2014/main" id="{507EF1AC-5377-45EE-B227-B7A1E696FF5C}"/>
            </a:ext>
          </a:extLst>
        </xdr:cNvPr>
        <xdr:cNvCxnSpPr/>
      </xdr:nvCxnSpPr>
      <xdr:spPr>
        <a:xfrm>
          <a:off x="4546600" y="588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45011</xdr:rowOff>
    </xdr:from>
    <xdr:ext cx="405111" cy="259045"/>
    <xdr:sp macro="" textlink="">
      <xdr:nvSpPr>
        <xdr:cNvPr id="63" name="【図書館】&#10;有形固定資産減価償却率平均値テキスト">
          <a:extLst>
            <a:ext uri="{FF2B5EF4-FFF2-40B4-BE49-F238E27FC236}">
              <a16:creationId xmlns:a16="http://schemas.microsoft.com/office/drawing/2014/main" id="{03336ED2-F011-43CF-BD22-4D8448DFFB06}"/>
            </a:ext>
          </a:extLst>
        </xdr:cNvPr>
        <xdr:cNvSpPr txBox="1"/>
      </xdr:nvSpPr>
      <xdr:spPr>
        <a:xfrm>
          <a:off x="4673600" y="638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a:extLst>
            <a:ext uri="{FF2B5EF4-FFF2-40B4-BE49-F238E27FC236}">
              <a16:creationId xmlns:a16="http://schemas.microsoft.com/office/drawing/2014/main" id="{039CF8D1-5944-49FD-A300-CBCF3A410C01}"/>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a:extLst>
            <a:ext uri="{FF2B5EF4-FFF2-40B4-BE49-F238E27FC236}">
              <a16:creationId xmlns:a16="http://schemas.microsoft.com/office/drawing/2014/main" id="{C79806E8-5AA7-428E-99D4-7B86A6E003D1}"/>
            </a:ext>
          </a:extLst>
        </xdr:cNvPr>
        <xdr:cNvSpPr/>
      </xdr:nvSpPr>
      <xdr:spPr>
        <a:xfrm>
          <a:off x="3746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a:extLst>
            <a:ext uri="{FF2B5EF4-FFF2-40B4-BE49-F238E27FC236}">
              <a16:creationId xmlns:a16="http://schemas.microsoft.com/office/drawing/2014/main" id="{8C28FAC5-E00B-4C1A-B337-D79E1C211FEE}"/>
            </a:ext>
          </a:extLst>
        </xdr:cNvPr>
        <xdr:cNvSpPr/>
      </xdr:nvSpPr>
      <xdr:spPr>
        <a:xfrm>
          <a:off x="2857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8DFCAE66-7FB5-48FB-941D-D1BE72F070B4}"/>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47005407-E53D-4AF0-8DC0-CCE08A14B8DF}"/>
            </a:ext>
          </a:extLst>
        </xdr:cNvPr>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67EB05-EA6E-493A-8013-D476565B3B2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ADFEBD4-B1D1-4E33-85FB-C117B4D4EC9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D2379C9-0AD0-410D-AA67-58C5301F3A4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C0E910E-3F9C-46FB-8681-B64A44320EB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FE9A851-8D01-4E13-B777-8B2BDD5068C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110309</xdr:rowOff>
    </xdr:from>
    <xdr:to>
      <xdr:col>24</xdr:col>
      <xdr:colOff>114300</xdr:colOff>
      <xdr:row>40</xdr:row>
      <xdr:rowOff>40459</xdr:rowOff>
    </xdr:to>
    <xdr:sp macro="" textlink="">
      <xdr:nvSpPr>
        <xdr:cNvPr id="74" name="楕円 73">
          <a:extLst>
            <a:ext uri="{FF2B5EF4-FFF2-40B4-BE49-F238E27FC236}">
              <a16:creationId xmlns:a16="http://schemas.microsoft.com/office/drawing/2014/main" id="{ED8744DC-CBB2-4832-9E4F-7C694A33CFEF}"/>
            </a:ext>
          </a:extLst>
        </xdr:cNvPr>
        <xdr:cNvSpPr/>
      </xdr:nvSpPr>
      <xdr:spPr>
        <a:xfrm>
          <a:off x="45847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88736</xdr:rowOff>
    </xdr:from>
    <xdr:ext cx="405111" cy="259045"/>
    <xdr:sp macro="" textlink="">
      <xdr:nvSpPr>
        <xdr:cNvPr id="75" name="【図書館】&#10;有形固定資産減価償却率該当値テキスト">
          <a:extLst>
            <a:ext uri="{FF2B5EF4-FFF2-40B4-BE49-F238E27FC236}">
              <a16:creationId xmlns:a16="http://schemas.microsoft.com/office/drawing/2014/main" id="{76E2B352-0874-4B3A-B7D3-DA5BBA28FA47}"/>
            </a:ext>
          </a:extLst>
        </xdr:cNvPr>
        <xdr:cNvSpPr txBox="1"/>
      </xdr:nvSpPr>
      <xdr:spPr>
        <a:xfrm>
          <a:off x="4673600"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76019</xdr:rowOff>
    </xdr:from>
    <xdr:to>
      <xdr:col>20</xdr:col>
      <xdr:colOff>38100</xdr:colOff>
      <xdr:row>40</xdr:row>
      <xdr:rowOff>6169</xdr:rowOff>
    </xdr:to>
    <xdr:sp macro="" textlink="">
      <xdr:nvSpPr>
        <xdr:cNvPr id="76" name="楕円 75">
          <a:extLst>
            <a:ext uri="{FF2B5EF4-FFF2-40B4-BE49-F238E27FC236}">
              <a16:creationId xmlns:a16="http://schemas.microsoft.com/office/drawing/2014/main" id="{89C6EB1D-318F-4FBA-AF37-0F6C83F7E432}"/>
            </a:ext>
          </a:extLst>
        </xdr:cNvPr>
        <xdr:cNvSpPr/>
      </xdr:nvSpPr>
      <xdr:spPr>
        <a:xfrm>
          <a:off x="3746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126819</xdr:rowOff>
    </xdr:from>
    <xdr:to>
      <xdr:col>24</xdr:col>
      <xdr:colOff>63500</xdr:colOff>
      <xdr:row>39</xdr:row>
      <xdr:rowOff>161109</xdr:rowOff>
    </xdr:to>
    <xdr:cxnSp macro="">
      <xdr:nvCxnSpPr>
        <xdr:cNvPr id="77" name="直線コネクタ 76">
          <a:extLst>
            <a:ext uri="{FF2B5EF4-FFF2-40B4-BE49-F238E27FC236}">
              <a16:creationId xmlns:a16="http://schemas.microsoft.com/office/drawing/2014/main" id="{BFE747E5-DF65-4187-89C9-612F87E634A0}"/>
            </a:ext>
          </a:extLst>
        </xdr:cNvPr>
        <xdr:cNvCxnSpPr/>
      </xdr:nvCxnSpPr>
      <xdr:spPr>
        <a:xfrm>
          <a:off x="3797300" y="681336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41728</xdr:rowOff>
    </xdr:from>
    <xdr:to>
      <xdr:col>15</xdr:col>
      <xdr:colOff>101600</xdr:colOff>
      <xdr:row>39</xdr:row>
      <xdr:rowOff>143328</xdr:rowOff>
    </xdr:to>
    <xdr:sp macro="" textlink="">
      <xdr:nvSpPr>
        <xdr:cNvPr id="78" name="楕円 77">
          <a:extLst>
            <a:ext uri="{FF2B5EF4-FFF2-40B4-BE49-F238E27FC236}">
              <a16:creationId xmlns:a16="http://schemas.microsoft.com/office/drawing/2014/main" id="{8830DF1F-B07C-46C3-8EED-DDB5A9566006}"/>
            </a:ext>
          </a:extLst>
        </xdr:cNvPr>
        <xdr:cNvSpPr/>
      </xdr:nvSpPr>
      <xdr:spPr>
        <a:xfrm>
          <a:off x="2857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92528</xdr:rowOff>
    </xdr:from>
    <xdr:to>
      <xdr:col>19</xdr:col>
      <xdr:colOff>177800</xdr:colOff>
      <xdr:row>39</xdr:row>
      <xdr:rowOff>126819</xdr:rowOff>
    </xdr:to>
    <xdr:cxnSp macro="">
      <xdr:nvCxnSpPr>
        <xdr:cNvPr id="79" name="直線コネクタ 78">
          <a:extLst>
            <a:ext uri="{FF2B5EF4-FFF2-40B4-BE49-F238E27FC236}">
              <a16:creationId xmlns:a16="http://schemas.microsoft.com/office/drawing/2014/main" id="{163AAA7B-5359-4871-B6FB-1FF1B27B9E00}"/>
            </a:ext>
          </a:extLst>
        </xdr:cNvPr>
        <xdr:cNvCxnSpPr/>
      </xdr:nvCxnSpPr>
      <xdr:spPr>
        <a:xfrm>
          <a:off x="2908300" y="677907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7438</xdr:rowOff>
    </xdr:from>
    <xdr:to>
      <xdr:col>10</xdr:col>
      <xdr:colOff>165100</xdr:colOff>
      <xdr:row>39</xdr:row>
      <xdr:rowOff>109038</xdr:rowOff>
    </xdr:to>
    <xdr:sp macro="" textlink="">
      <xdr:nvSpPr>
        <xdr:cNvPr id="80" name="楕円 79">
          <a:extLst>
            <a:ext uri="{FF2B5EF4-FFF2-40B4-BE49-F238E27FC236}">
              <a16:creationId xmlns:a16="http://schemas.microsoft.com/office/drawing/2014/main" id="{9332BF70-55B7-4B81-9DBB-814045EF6659}"/>
            </a:ext>
          </a:extLst>
        </xdr:cNvPr>
        <xdr:cNvSpPr/>
      </xdr:nvSpPr>
      <xdr:spPr>
        <a:xfrm>
          <a:off x="1968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58238</xdr:rowOff>
    </xdr:from>
    <xdr:to>
      <xdr:col>15</xdr:col>
      <xdr:colOff>50800</xdr:colOff>
      <xdr:row>39</xdr:row>
      <xdr:rowOff>92528</xdr:rowOff>
    </xdr:to>
    <xdr:cxnSp macro="">
      <xdr:nvCxnSpPr>
        <xdr:cNvPr id="81" name="直線コネクタ 80">
          <a:extLst>
            <a:ext uri="{FF2B5EF4-FFF2-40B4-BE49-F238E27FC236}">
              <a16:creationId xmlns:a16="http://schemas.microsoft.com/office/drawing/2014/main" id="{84040940-5FE4-4F5D-A64B-CF1EEE66018A}"/>
            </a:ext>
          </a:extLst>
        </xdr:cNvPr>
        <xdr:cNvCxnSpPr/>
      </xdr:nvCxnSpPr>
      <xdr:spPr>
        <a:xfrm>
          <a:off x="2019300" y="67447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144599</xdr:rowOff>
    </xdr:from>
    <xdr:to>
      <xdr:col>6</xdr:col>
      <xdr:colOff>38100</xdr:colOff>
      <xdr:row>39</xdr:row>
      <xdr:rowOff>74749</xdr:rowOff>
    </xdr:to>
    <xdr:sp macro="" textlink="">
      <xdr:nvSpPr>
        <xdr:cNvPr id="82" name="楕円 81">
          <a:extLst>
            <a:ext uri="{FF2B5EF4-FFF2-40B4-BE49-F238E27FC236}">
              <a16:creationId xmlns:a16="http://schemas.microsoft.com/office/drawing/2014/main" id="{972C2664-3543-4042-BCD1-4D5314F87CD1}"/>
            </a:ext>
          </a:extLst>
        </xdr:cNvPr>
        <xdr:cNvSpPr/>
      </xdr:nvSpPr>
      <xdr:spPr>
        <a:xfrm>
          <a:off x="1079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23949</xdr:rowOff>
    </xdr:from>
    <xdr:to>
      <xdr:col>10</xdr:col>
      <xdr:colOff>114300</xdr:colOff>
      <xdr:row>39</xdr:row>
      <xdr:rowOff>58238</xdr:rowOff>
    </xdr:to>
    <xdr:cxnSp macro="">
      <xdr:nvCxnSpPr>
        <xdr:cNvPr id="83" name="直線コネクタ 82">
          <a:extLst>
            <a:ext uri="{FF2B5EF4-FFF2-40B4-BE49-F238E27FC236}">
              <a16:creationId xmlns:a16="http://schemas.microsoft.com/office/drawing/2014/main" id="{9C853811-EC7A-4167-A8F9-75A11D0628A5}"/>
            </a:ext>
          </a:extLst>
        </xdr:cNvPr>
        <xdr:cNvCxnSpPr/>
      </xdr:nvCxnSpPr>
      <xdr:spPr>
        <a:xfrm>
          <a:off x="1130300" y="67104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65150</xdr:rowOff>
    </xdr:from>
    <xdr:ext cx="405111" cy="259045"/>
    <xdr:sp macro="" textlink="">
      <xdr:nvSpPr>
        <xdr:cNvPr id="84" name="n_1aveValue【図書館】&#10;有形固定資産減価償却率">
          <a:extLst>
            <a:ext uri="{FF2B5EF4-FFF2-40B4-BE49-F238E27FC236}">
              <a16:creationId xmlns:a16="http://schemas.microsoft.com/office/drawing/2014/main" id="{71CE00AE-87D7-42FC-8352-FB0798FA8713}"/>
            </a:ext>
          </a:extLst>
        </xdr:cNvPr>
        <xdr:cNvSpPr txBox="1"/>
      </xdr:nvSpPr>
      <xdr:spPr>
        <a:xfrm>
          <a:off x="3582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92908</xdr:rowOff>
    </xdr:from>
    <xdr:ext cx="405111" cy="259045"/>
    <xdr:sp macro="" textlink="">
      <xdr:nvSpPr>
        <xdr:cNvPr id="85" name="n_2aveValue【図書館】&#10;有形固定資産減価償却率">
          <a:extLst>
            <a:ext uri="{FF2B5EF4-FFF2-40B4-BE49-F238E27FC236}">
              <a16:creationId xmlns:a16="http://schemas.microsoft.com/office/drawing/2014/main" id="{E6CE1428-2EB9-4CC2-9874-0F474F668E1B}"/>
            </a:ext>
          </a:extLst>
        </xdr:cNvPr>
        <xdr:cNvSpPr txBox="1"/>
      </xdr:nvSpPr>
      <xdr:spPr>
        <a:xfrm>
          <a:off x="2705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0025AB32-4EE6-4E5A-9758-3F299F3ED960}"/>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117401</xdr:rowOff>
    </xdr:from>
    <xdr:ext cx="405111" cy="259045"/>
    <xdr:sp macro="" textlink="">
      <xdr:nvSpPr>
        <xdr:cNvPr id="87" name="n_4aveValue【図書館】&#10;有形固定資産減価償却率">
          <a:extLst>
            <a:ext uri="{FF2B5EF4-FFF2-40B4-BE49-F238E27FC236}">
              <a16:creationId xmlns:a16="http://schemas.microsoft.com/office/drawing/2014/main" id="{04E7DC1C-EB04-4EE8-AEBA-6CA5618891BA}"/>
            </a:ext>
          </a:extLst>
        </xdr:cNvPr>
        <xdr:cNvSpPr txBox="1"/>
      </xdr:nvSpPr>
      <xdr:spPr>
        <a:xfrm>
          <a:off x="927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168746</xdr:rowOff>
    </xdr:from>
    <xdr:ext cx="405111" cy="259045"/>
    <xdr:sp macro="" textlink="">
      <xdr:nvSpPr>
        <xdr:cNvPr id="88" name="n_1mainValue【図書館】&#10;有形固定資産減価償却率">
          <a:extLst>
            <a:ext uri="{FF2B5EF4-FFF2-40B4-BE49-F238E27FC236}">
              <a16:creationId xmlns:a16="http://schemas.microsoft.com/office/drawing/2014/main" id="{D5DBB123-ADA5-408B-8C9D-E206AB093DBB}"/>
            </a:ext>
          </a:extLst>
        </xdr:cNvPr>
        <xdr:cNvSpPr txBox="1"/>
      </xdr:nvSpPr>
      <xdr:spPr>
        <a:xfrm>
          <a:off x="35820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134455</xdr:rowOff>
    </xdr:from>
    <xdr:ext cx="405111" cy="259045"/>
    <xdr:sp macro="" textlink="">
      <xdr:nvSpPr>
        <xdr:cNvPr id="89" name="n_2mainValue【図書館】&#10;有形固定資産減価償却率">
          <a:extLst>
            <a:ext uri="{FF2B5EF4-FFF2-40B4-BE49-F238E27FC236}">
              <a16:creationId xmlns:a16="http://schemas.microsoft.com/office/drawing/2014/main" id="{2DB171D5-3F86-408B-BCDA-2D091C147AD7}"/>
            </a:ext>
          </a:extLst>
        </xdr:cNvPr>
        <xdr:cNvSpPr txBox="1"/>
      </xdr:nvSpPr>
      <xdr:spPr>
        <a:xfrm>
          <a:off x="2705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100165</xdr:rowOff>
    </xdr:from>
    <xdr:ext cx="405111" cy="259045"/>
    <xdr:sp macro="" textlink="">
      <xdr:nvSpPr>
        <xdr:cNvPr id="90" name="n_3mainValue【図書館】&#10;有形固定資産減価償却率">
          <a:extLst>
            <a:ext uri="{FF2B5EF4-FFF2-40B4-BE49-F238E27FC236}">
              <a16:creationId xmlns:a16="http://schemas.microsoft.com/office/drawing/2014/main" id="{7573F53D-7711-4F99-AD88-3BAA17D415D8}"/>
            </a:ext>
          </a:extLst>
        </xdr:cNvPr>
        <xdr:cNvSpPr txBox="1"/>
      </xdr:nvSpPr>
      <xdr:spPr>
        <a:xfrm>
          <a:off x="1816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65876</xdr:rowOff>
    </xdr:from>
    <xdr:ext cx="405111" cy="259045"/>
    <xdr:sp macro="" textlink="">
      <xdr:nvSpPr>
        <xdr:cNvPr id="91" name="n_4mainValue【図書館】&#10;有形固定資産減価償却率">
          <a:extLst>
            <a:ext uri="{FF2B5EF4-FFF2-40B4-BE49-F238E27FC236}">
              <a16:creationId xmlns:a16="http://schemas.microsoft.com/office/drawing/2014/main" id="{EC79CDD1-1EBD-4F77-AFFC-4767026E8A63}"/>
            </a:ext>
          </a:extLst>
        </xdr:cNvPr>
        <xdr:cNvSpPr txBox="1"/>
      </xdr:nvSpPr>
      <xdr:spPr>
        <a:xfrm>
          <a:off x="9277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79E517A-A34D-46D5-8D87-8EC54E0419C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1D8813A-2DD8-444C-B481-487F82CE111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668DD0F-4561-4EAA-B6C5-5AC30A3C3A6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A5C9519-9A8C-4CD9-AF2F-F7C6543A06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9FB831A-4BEE-4FD9-AD7B-039928EAAC4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FB7AD31-4B9A-4FEE-8AE4-9556C392273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81D6012-0415-49E1-90B3-901428A5041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972014A-9C5C-40D8-9A27-7A07C529656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EC57235-8374-4A52-B23C-EB418A56C20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E53D883-EA7E-42F2-8709-6C3CC3B923C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496F89A-75E5-4C2A-9C90-D74137E95FE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38DA685-5213-4E5A-85F0-88936D068A0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6DEE847-FF2D-4E1D-B17A-2D22CFDAAD3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966061A1-CF06-4CD8-81A3-2A87C5DF688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51715BD-E419-4C73-B1B6-9480F74B8AD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F9690449-D514-45BB-8881-F25A0B42995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E44110CF-60CE-48E1-86EF-EBFEADC0978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15FB234-5BCD-40CA-A66D-2878E7AC9EE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6F44E92-5D2E-403A-92CA-7680FBD76A5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F4E2B7F-960F-46AA-9909-6C50C391FD7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465F9A1-1461-4D2A-973F-C150C9D6301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64941AA4-9BBE-4713-ABEE-BBF0301FD6E5}"/>
            </a:ext>
          </a:extLst>
        </xdr:cNvPr>
        <xdr:cNvCxnSpPr/>
      </xdr:nvCxnSpPr>
      <xdr:spPr>
        <a:xfrm flipV="1">
          <a:off x="10476865" y="596493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F34E9D12-39A6-4856-9121-9B0CC5FC7CCB}"/>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F35DE89A-008F-4EE8-9343-2DE35730EB71}"/>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a:extLst>
            <a:ext uri="{FF2B5EF4-FFF2-40B4-BE49-F238E27FC236}">
              <a16:creationId xmlns:a16="http://schemas.microsoft.com/office/drawing/2014/main" id="{A1ED6902-A833-4E36-8143-08FD302643C8}"/>
            </a:ext>
          </a:extLst>
        </xdr:cNvPr>
        <xdr:cNvSpPr txBox="1"/>
      </xdr:nvSpPr>
      <xdr:spPr>
        <a:xfrm>
          <a:off x="10515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a:extLst>
            <a:ext uri="{FF2B5EF4-FFF2-40B4-BE49-F238E27FC236}">
              <a16:creationId xmlns:a16="http://schemas.microsoft.com/office/drawing/2014/main" id="{9F3E3D0D-3350-447C-A5B7-C6F4656B6904}"/>
            </a:ext>
          </a:extLst>
        </xdr:cNvPr>
        <xdr:cNvCxnSpPr/>
      </xdr:nvCxnSpPr>
      <xdr:spPr>
        <a:xfrm>
          <a:off x="10388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16273</xdr:rowOff>
    </xdr:from>
    <xdr:ext cx="469744" cy="259045"/>
    <xdr:sp macro="" textlink="">
      <xdr:nvSpPr>
        <xdr:cNvPr id="118" name="【図書館】&#10;一人当たり面積平均値テキスト">
          <a:extLst>
            <a:ext uri="{FF2B5EF4-FFF2-40B4-BE49-F238E27FC236}">
              <a16:creationId xmlns:a16="http://schemas.microsoft.com/office/drawing/2014/main" id="{21278733-7F85-4FBC-AC03-B909B329EF25}"/>
            </a:ext>
          </a:extLst>
        </xdr:cNvPr>
        <xdr:cNvSpPr txBox="1"/>
      </xdr:nvSpPr>
      <xdr:spPr>
        <a:xfrm>
          <a:off x="10515600" y="670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a:extLst>
            <a:ext uri="{FF2B5EF4-FFF2-40B4-BE49-F238E27FC236}">
              <a16:creationId xmlns:a16="http://schemas.microsoft.com/office/drawing/2014/main" id="{2BBD042E-6522-484A-9643-1C01C9EAF62D}"/>
            </a:ext>
          </a:extLst>
        </xdr:cNvPr>
        <xdr:cNvSpPr/>
      </xdr:nvSpPr>
      <xdr:spPr>
        <a:xfrm>
          <a:off x="10426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a:extLst>
            <a:ext uri="{FF2B5EF4-FFF2-40B4-BE49-F238E27FC236}">
              <a16:creationId xmlns:a16="http://schemas.microsoft.com/office/drawing/2014/main" id="{F1D62B47-4C2B-4EBD-BB2A-14853B026843}"/>
            </a:ext>
          </a:extLst>
        </xdr:cNvPr>
        <xdr:cNvSpPr/>
      </xdr:nvSpPr>
      <xdr:spPr>
        <a:xfrm>
          <a:off x="9588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a:extLst>
            <a:ext uri="{FF2B5EF4-FFF2-40B4-BE49-F238E27FC236}">
              <a16:creationId xmlns:a16="http://schemas.microsoft.com/office/drawing/2014/main" id="{A1B62A90-35FD-4F46-B761-D2B12F9AABD4}"/>
            </a:ext>
          </a:extLst>
        </xdr:cNvPr>
        <xdr:cNvSpPr/>
      </xdr:nvSpPr>
      <xdr:spPr>
        <a:xfrm>
          <a:off x="8699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621819CD-9819-4DF8-817E-2EC2104D0924}"/>
            </a:ext>
          </a:extLst>
        </xdr:cNvPr>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85AC3C28-FD09-4343-870A-A57A8E718093}"/>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4372A23-74C3-4573-9F8D-C1404E2F3C8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B378410-59B3-4F2F-A2BA-C80F2A37F01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6ACAA34-147B-4793-AB9C-65AB94F9774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B264B57-0746-4AC3-BCF1-58EA50509BE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B5D2792-0FC3-4791-AD77-383C95314B6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162560</xdr:rowOff>
    </xdr:from>
    <xdr:to>
      <xdr:col>55</xdr:col>
      <xdr:colOff>50800</xdr:colOff>
      <xdr:row>41</xdr:row>
      <xdr:rowOff>92710</xdr:rowOff>
    </xdr:to>
    <xdr:sp macro="" textlink="">
      <xdr:nvSpPr>
        <xdr:cNvPr id="129" name="楕円 128">
          <a:extLst>
            <a:ext uri="{FF2B5EF4-FFF2-40B4-BE49-F238E27FC236}">
              <a16:creationId xmlns:a16="http://schemas.microsoft.com/office/drawing/2014/main" id="{4F463960-075B-45D3-9027-1E50599FFA70}"/>
            </a:ext>
          </a:extLst>
        </xdr:cNvPr>
        <xdr:cNvSpPr/>
      </xdr:nvSpPr>
      <xdr:spPr>
        <a:xfrm>
          <a:off x="10426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77487</xdr:rowOff>
    </xdr:from>
    <xdr:ext cx="469744" cy="259045"/>
    <xdr:sp macro="" textlink="">
      <xdr:nvSpPr>
        <xdr:cNvPr id="130" name="【図書館】&#10;一人当たり面積該当値テキスト">
          <a:extLst>
            <a:ext uri="{FF2B5EF4-FFF2-40B4-BE49-F238E27FC236}">
              <a16:creationId xmlns:a16="http://schemas.microsoft.com/office/drawing/2014/main" id="{EE508410-EF93-40D7-AD9D-1F89C966D3D6}"/>
            </a:ext>
          </a:extLst>
        </xdr:cNvPr>
        <xdr:cNvSpPr txBox="1"/>
      </xdr:nvSpPr>
      <xdr:spPr>
        <a:xfrm>
          <a:off x="10515600" y="693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162560</xdr:rowOff>
    </xdr:from>
    <xdr:to>
      <xdr:col>50</xdr:col>
      <xdr:colOff>165100</xdr:colOff>
      <xdr:row>41</xdr:row>
      <xdr:rowOff>92710</xdr:rowOff>
    </xdr:to>
    <xdr:sp macro="" textlink="">
      <xdr:nvSpPr>
        <xdr:cNvPr id="131" name="楕円 130">
          <a:extLst>
            <a:ext uri="{FF2B5EF4-FFF2-40B4-BE49-F238E27FC236}">
              <a16:creationId xmlns:a16="http://schemas.microsoft.com/office/drawing/2014/main" id="{747CD0A0-CD82-4154-86AA-80EC5F8B524A}"/>
            </a:ext>
          </a:extLst>
        </xdr:cNvPr>
        <xdr:cNvSpPr/>
      </xdr:nvSpPr>
      <xdr:spPr>
        <a:xfrm>
          <a:off x="9588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41910</xdr:rowOff>
    </xdr:from>
    <xdr:to>
      <xdr:col>55</xdr:col>
      <xdr:colOff>0</xdr:colOff>
      <xdr:row>41</xdr:row>
      <xdr:rowOff>41910</xdr:rowOff>
    </xdr:to>
    <xdr:cxnSp macro="">
      <xdr:nvCxnSpPr>
        <xdr:cNvPr id="132" name="直線コネクタ 131">
          <a:extLst>
            <a:ext uri="{FF2B5EF4-FFF2-40B4-BE49-F238E27FC236}">
              <a16:creationId xmlns:a16="http://schemas.microsoft.com/office/drawing/2014/main" id="{94E31D60-CED3-454A-A905-EE961D03E59D}"/>
            </a:ext>
          </a:extLst>
        </xdr:cNvPr>
        <xdr:cNvCxnSpPr/>
      </xdr:nvCxnSpPr>
      <xdr:spPr>
        <a:xfrm>
          <a:off x="9639300" y="707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33" name="楕円 132">
          <a:extLst>
            <a:ext uri="{FF2B5EF4-FFF2-40B4-BE49-F238E27FC236}">
              <a16:creationId xmlns:a16="http://schemas.microsoft.com/office/drawing/2014/main" id="{BC8A8825-4F5C-4B68-A640-AB20F6747332}"/>
            </a:ext>
          </a:extLst>
        </xdr:cNvPr>
        <xdr:cNvSpPr/>
      </xdr:nvSpPr>
      <xdr:spPr>
        <a:xfrm>
          <a:off x="8699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41910</xdr:rowOff>
    </xdr:from>
    <xdr:to>
      <xdr:col>50</xdr:col>
      <xdr:colOff>114300</xdr:colOff>
      <xdr:row>41</xdr:row>
      <xdr:rowOff>41910</xdr:rowOff>
    </xdr:to>
    <xdr:cxnSp macro="">
      <xdr:nvCxnSpPr>
        <xdr:cNvPr id="134" name="直線コネクタ 133">
          <a:extLst>
            <a:ext uri="{FF2B5EF4-FFF2-40B4-BE49-F238E27FC236}">
              <a16:creationId xmlns:a16="http://schemas.microsoft.com/office/drawing/2014/main" id="{DF1F56C5-BD40-4914-8B10-7B68A938258F}"/>
            </a:ext>
          </a:extLst>
        </xdr:cNvPr>
        <xdr:cNvCxnSpPr/>
      </xdr:nvCxnSpPr>
      <xdr:spPr>
        <a:xfrm>
          <a:off x="8750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162560</xdr:rowOff>
    </xdr:from>
    <xdr:to>
      <xdr:col>41</xdr:col>
      <xdr:colOff>101600</xdr:colOff>
      <xdr:row>41</xdr:row>
      <xdr:rowOff>92710</xdr:rowOff>
    </xdr:to>
    <xdr:sp macro="" textlink="">
      <xdr:nvSpPr>
        <xdr:cNvPr id="135" name="楕円 134">
          <a:extLst>
            <a:ext uri="{FF2B5EF4-FFF2-40B4-BE49-F238E27FC236}">
              <a16:creationId xmlns:a16="http://schemas.microsoft.com/office/drawing/2014/main" id="{CBE836E2-3C53-403B-84D4-920D55DA1850}"/>
            </a:ext>
          </a:extLst>
        </xdr:cNvPr>
        <xdr:cNvSpPr/>
      </xdr:nvSpPr>
      <xdr:spPr>
        <a:xfrm>
          <a:off x="7810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41910</xdr:rowOff>
    </xdr:from>
    <xdr:to>
      <xdr:col>45</xdr:col>
      <xdr:colOff>177800</xdr:colOff>
      <xdr:row>41</xdr:row>
      <xdr:rowOff>41910</xdr:rowOff>
    </xdr:to>
    <xdr:cxnSp macro="">
      <xdr:nvCxnSpPr>
        <xdr:cNvPr id="136" name="直線コネクタ 135">
          <a:extLst>
            <a:ext uri="{FF2B5EF4-FFF2-40B4-BE49-F238E27FC236}">
              <a16:creationId xmlns:a16="http://schemas.microsoft.com/office/drawing/2014/main" id="{14336522-7D9E-423A-A599-8640A4A0BA6D}"/>
            </a:ext>
          </a:extLst>
        </xdr:cNvPr>
        <xdr:cNvCxnSpPr/>
      </xdr:nvCxnSpPr>
      <xdr:spPr>
        <a:xfrm>
          <a:off x="7861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167132</xdr:rowOff>
    </xdr:from>
    <xdr:to>
      <xdr:col>36</xdr:col>
      <xdr:colOff>165100</xdr:colOff>
      <xdr:row>41</xdr:row>
      <xdr:rowOff>97282</xdr:rowOff>
    </xdr:to>
    <xdr:sp macro="" textlink="">
      <xdr:nvSpPr>
        <xdr:cNvPr id="137" name="楕円 136">
          <a:extLst>
            <a:ext uri="{FF2B5EF4-FFF2-40B4-BE49-F238E27FC236}">
              <a16:creationId xmlns:a16="http://schemas.microsoft.com/office/drawing/2014/main" id="{99980DF8-ACBB-4AFC-90DC-7C910D0445AA}"/>
            </a:ext>
          </a:extLst>
        </xdr:cNvPr>
        <xdr:cNvSpPr/>
      </xdr:nvSpPr>
      <xdr:spPr>
        <a:xfrm>
          <a:off x="6921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46482</xdr:rowOff>
    </xdr:to>
    <xdr:cxnSp macro="">
      <xdr:nvCxnSpPr>
        <xdr:cNvPr id="138" name="直線コネクタ 137">
          <a:extLst>
            <a:ext uri="{FF2B5EF4-FFF2-40B4-BE49-F238E27FC236}">
              <a16:creationId xmlns:a16="http://schemas.microsoft.com/office/drawing/2014/main" id="{461450FC-3B32-467B-95BD-1F2D0CB43B46}"/>
            </a:ext>
          </a:extLst>
        </xdr:cNvPr>
        <xdr:cNvCxnSpPr/>
      </xdr:nvCxnSpPr>
      <xdr:spPr>
        <a:xfrm flipV="1">
          <a:off x="6972300" y="7071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138955</xdr:rowOff>
    </xdr:from>
    <xdr:ext cx="469744" cy="259045"/>
    <xdr:sp macro="" textlink="">
      <xdr:nvSpPr>
        <xdr:cNvPr id="139" name="n_1aveValue【図書館】&#10;一人当たり面積">
          <a:extLst>
            <a:ext uri="{FF2B5EF4-FFF2-40B4-BE49-F238E27FC236}">
              <a16:creationId xmlns:a16="http://schemas.microsoft.com/office/drawing/2014/main" id="{973B5A99-9E9D-4E35-A800-3833C6DD497F}"/>
            </a:ext>
          </a:extLst>
        </xdr:cNvPr>
        <xdr:cNvSpPr txBox="1"/>
      </xdr:nvSpPr>
      <xdr:spPr>
        <a:xfrm>
          <a:off x="9391727"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138955</xdr:rowOff>
    </xdr:from>
    <xdr:ext cx="469744" cy="259045"/>
    <xdr:sp macro="" textlink="">
      <xdr:nvSpPr>
        <xdr:cNvPr id="140" name="n_2aveValue【図書館】&#10;一人当たり面積">
          <a:extLst>
            <a:ext uri="{FF2B5EF4-FFF2-40B4-BE49-F238E27FC236}">
              <a16:creationId xmlns:a16="http://schemas.microsoft.com/office/drawing/2014/main" id="{3FE9FD4E-0CB7-405B-A495-046AEA6A3B55}"/>
            </a:ext>
          </a:extLst>
        </xdr:cNvPr>
        <xdr:cNvSpPr txBox="1"/>
      </xdr:nvSpPr>
      <xdr:spPr>
        <a:xfrm>
          <a:off x="8515427"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125239</xdr:rowOff>
    </xdr:from>
    <xdr:ext cx="469744" cy="259045"/>
    <xdr:sp macro="" textlink="">
      <xdr:nvSpPr>
        <xdr:cNvPr id="141" name="n_3aveValue【図書館】&#10;一人当たり面積">
          <a:extLst>
            <a:ext uri="{FF2B5EF4-FFF2-40B4-BE49-F238E27FC236}">
              <a16:creationId xmlns:a16="http://schemas.microsoft.com/office/drawing/2014/main" id="{F74F91BD-A002-4591-9CAC-5BF566ECD684}"/>
            </a:ext>
          </a:extLst>
        </xdr:cNvPr>
        <xdr:cNvSpPr txBox="1"/>
      </xdr:nvSpPr>
      <xdr:spPr>
        <a:xfrm>
          <a:off x="7626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111523</xdr:rowOff>
    </xdr:from>
    <xdr:ext cx="469744" cy="259045"/>
    <xdr:sp macro="" textlink="">
      <xdr:nvSpPr>
        <xdr:cNvPr id="142" name="n_4aveValue【図書館】&#10;一人当たり面積">
          <a:extLst>
            <a:ext uri="{FF2B5EF4-FFF2-40B4-BE49-F238E27FC236}">
              <a16:creationId xmlns:a16="http://schemas.microsoft.com/office/drawing/2014/main" id="{AF14A57C-24CB-4A06-B420-33D36AB84E5F}"/>
            </a:ext>
          </a:extLst>
        </xdr:cNvPr>
        <xdr:cNvSpPr txBox="1"/>
      </xdr:nvSpPr>
      <xdr:spPr>
        <a:xfrm>
          <a:off x="6737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83837</xdr:rowOff>
    </xdr:from>
    <xdr:ext cx="469744" cy="259045"/>
    <xdr:sp macro="" textlink="">
      <xdr:nvSpPr>
        <xdr:cNvPr id="143" name="n_1mainValue【図書館】&#10;一人当たり面積">
          <a:extLst>
            <a:ext uri="{FF2B5EF4-FFF2-40B4-BE49-F238E27FC236}">
              <a16:creationId xmlns:a16="http://schemas.microsoft.com/office/drawing/2014/main" id="{60930B80-EF9C-4851-8F82-937FE4375851}"/>
            </a:ext>
          </a:extLst>
        </xdr:cNvPr>
        <xdr:cNvSpPr txBox="1"/>
      </xdr:nvSpPr>
      <xdr:spPr>
        <a:xfrm>
          <a:off x="9391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44" name="n_2mainValue【図書館】&#10;一人当たり面積">
          <a:extLst>
            <a:ext uri="{FF2B5EF4-FFF2-40B4-BE49-F238E27FC236}">
              <a16:creationId xmlns:a16="http://schemas.microsoft.com/office/drawing/2014/main" id="{7F903EAE-8C06-4BB2-A6D2-4DEC3C2EB0FF}"/>
            </a:ext>
          </a:extLst>
        </xdr:cNvPr>
        <xdr:cNvSpPr txBox="1"/>
      </xdr:nvSpPr>
      <xdr:spPr>
        <a:xfrm>
          <a:off x="8515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5" name="n_3mainValue【図書館】&#10;一人当たり面積">
          <a:extLst>
            <a:ext uri="{FF2B5EF4-FFF2-40B4-BE49-F238E27FC236}">
              <a16:creationId xmlns:a16="http://schemas.microsoft.com/office/drawing/2014/main" id="{A662BA4E-40C9-4B77-A813-1BBCA16C3208}"/>
            </a:ext>
          </a:extLst>
        </xdr:cNvPr>
        <xdr:cNvSpPr txBox="1"/>
      </xdr:nvSpPr>
      <xdr:spPr>
        <a:xfrm>
          <a:off x="7626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88409</xdr:rowOff>
    </xdr:from>
    <xdr:ext cx="469744" cy="259045"/>
    <xdr:sp macro="" textlink="">
      <xdr:nvSpPr>
        <xdr:cNvPr id="146" name="n_4mainValue【図書館】&#10;一人当たり面積">
          <a:extLst>
            <a:ext uri="{FF2B5EF4-FFF2-40B4-BE49-F238E27FC236}">
              <a16:creationId xmlns:a16="http://schemas.microsoft.com/office/drawing/2014/main" id="{D4B89721-FD48-4409-B769-D827F99F6180}"/>
            </a:ext>
          </a:extLst>
        </xdr:cNvPr>
        <xdr:cNvSpPr txBox="1"/>
      </xdr:nvSpPr>
      <xdr:spPr>
        <a:xfrm>
          <a:off x="67374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73F170F-A97D-4B15-B235-8273B0145B6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7045930-EA79-40F3-A247-A3A4E27F986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39AB760-C2FE-4433-81CB-8D3144E9730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74CCEDB-B41D-4B35-BBF2-2FF1C5C57F1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70D07FA-243B-4C72-88CD-77702060711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D08A7C4-72A4-4BC5-A82A-7920AEC3DA6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D652C08-2572-4A09-92F4-429F5066EE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E501E54-1124-49BB-977E-345594E8F60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52A335C-5EA7-4472-A033-5ED7D29B907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499E9DD-D729-49A2-83D0-9A4C32423EF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AF2D8E8-5B0A-420F-8B45-64B0145C48B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AACDAC6A-1B96-45B4-A81B-20A401FDA30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497E8DAC-4E68-4778-8C96-96F3FE97732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EABEE36F-F5B2-468F-B8B9-B06F00CC3BC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8DFEE159-B7F9-4CFE-B411-C475DB72A0D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29FC937E-B3A0-45BE-A9A7-1462830DBB4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E199970-3401-4350-BA85-BAF614A8968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C7527F98-1AA3-4DCA-B67E-7CC6A98CEEA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D70F3890-6B4D-43B1-88F8-4FA3469292F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FECCD12B-F871-4135-948F-A85F6C4C5E2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92A251B8-4684-4F01-AFBA-5A8489C3608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177F1780-C99A-457F-B943-E22B6C36897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6E09D106-D132-46A4-998F-CF2BBE9F205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EB2FF6F-E6B7-4687-A63F-4F9A1E0D91D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DDE47C4C-3B9B-4435-982F-6D17FAF12F6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EA1E6BC2-6F4B-4037-AF45-ABECE1CD9E3F}"/>
            </a:ext>
          </a:extLst>
        </xdr:cNvPr>
        <xdr:cNvCxnSpPr/>
      </xdr:nvCxnSpPr>
      <xdr:spPr>
        <a:xfrm flipV="1">
          <a:off x="4634865" y="966978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D215A40-DA18-4DEC-88AE-01D2A8FED647}"/>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2C7ACB22-CA9B-4ECF-AA70-3FB944D2454C}"/>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5B06BA92-D5A5-4896-B2A8-D94AA7AAD1AE}"/>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a:extLst>
            <a:ext uri="{FF2B5EF4-FFF2-40B4-BE49-F238E27FC236}">
              <a16:creationId xmlns:a16="http://schemas.microsoft.com/office/drawing/2014/main" id="{3BBCBB2E-63C0-4184-98F3-CB013E45B5BC}"/>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115405</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1D49297F-A21A-4AFD-AC5F-9ACE54D66F24}"/>
            </a:ext>
          </a:extLst>
        </xdr:cNvPr>
        <xdr:cNvSpPr txBox="1"/>
      </xdr:nvSpPr>
      <xdr:spPr>
        <a:xfrm>
          <a:off x="4673600" y="10402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a:extLst>
            <a:ext uri="{FF2B5EF4-FFF2-40B4-BE49-F238E27FC236}">
              <a16:creationId xmlns:a16="http://schemas.microsoft.com/office/drawing/2014/main" id="{5F154CEE-5B5A-40D7-8858-F8AF858E3BD2}"/>
            </a:ext>
          </a:extLst>
        </xdr:cNvPr>
        <xdr:cNvSpPr/>
      </xdr:nvSpPr>
      <xdr:spPr>
        <a:xfrm>
          <a:off x="45847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a:extLst>
            <a:ext uri="{FF2B5EF4-FFF2-40B4-BE49-F238E27FC236}">
              <a16:creationId xmlns:a16="http://schemas.microsoft.com/office/drawing/2014/main" id="{41D181B8-84B9-4A94-A0DE-6E771177B4EB}"/>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a:extLst>
            <a:ext uri="{FF2B5EF4-FFF2-40B4-BE49-F238E27FC236}">
              <a16:creationId xmlns:a16="http://schemas.microsoft.com/office/drawing/2014/main" id="{417A1F93-F9C9-44E2-97D9-37CC091699D6}"/>
            </a:ext>
          </a:extLst>
        </xdr:cNvPr>
        <xdr:cNvSpPr/>
      </xdr:nvSpPr>
      <xdr:spPr>
        <a:xfrm>
          <a:off x="28575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89626</xdr:rowOff>
    </xdr:from>
    <xdr:to>
      <xdr:col>10</xdr:col>
      <xdr:colOff>165100</xdr:colOff>
      <xdr:row>61</xdr:row>
      <xdr:rowOff>19776</xdr:rowOff>
    </xdr:to>
    <xdr:sp macro="" textlink="">
      <xdr:nvSpPr>
        <xdr:cNvPr id="181" name="フローチャート: 判断 180">
          <a:extLst>
            <a:ext uri="{FF2B5EF4-FFF2-40B4-BE49-F238E27FC236}">
              <a16:creationId xmlns:a16="http://schemas.microsoft.com/office/drawing/2014/main" id="{CE60D879-344B-4D3D-A240-BF862BDCD174}"/>
            </a:ext>
          </a:extLst>
        </xdr:cNvPr>
        <xdr:cNvSpPr/>
      </xdr:nvSpPr>
      <xdr:spPr>
        <a:xfrm>
          <a:off x="196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82" name="フローチャート: 判断 181">
          <a:extLst>
            <a:ext uri="{FF2B5EF4-FFF2-40B4-BE49-F238E27FC236}">
              <a16:creationId xmlns:a16="http://schemas.microsoft.com/office/drawing/2014/main" id="{FBF3A894-6B36-41E0-9EFB-704BB19C365A}"/>
            </a:ext>
          </a:extLst>
        </xdr:cNvPr>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B4270F8-634D-4B7E-8FD5-F8633342245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845A816-902D-4288-ADB6-B63B6A9933E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5EDC3FB-0311-4FEF-A9FE-44CA0C7DEE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885D9C5-2C93-4014-81AF-8A5ECF3C8C4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9A6CF39-7A83-4535-A8E8-A37698DB8B6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68399</xdr:rowOff>
    </xdr:from>
    <xdr:to>
      <xdr:col>24</xdr:col>
      <xdr:colOff>114300</xdr:colOff>
      <xdr:row>60</xdr:row>
      <xdr:rowOff>169999</xdr:rowOff>
    </xdr:to>
    <xdr:sp macro="" textlink="">
      <xdr:nvSpPr>
        <xdr:cNvPr id="188" name="楕円 187">
          <a:extLst>
            <a:ext uri="{FF2B5EF4-FFF2-40B4-BE49-F238E27FC236}">
              <a16:creationId xmlns:a16="http://schemas.microsoft.com/office/drawing/2014/main" id="{06B9EB1F-32D1-4F4E-A3E8-97FA5C18DB2B}"/>
            </a:ext>
          </a:extLst>
        </xdr:cNvPr>
        <xdr:cNvSpPr/>
      </xdr:nvSpPr>
      <xdr:spPr>
        <a:xfrm>
          <a:off x="45847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91276</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3ECC8D3-EB52-4A95-95F1-E9C9D2C39EEA}"/>
            </a:ext>
          </a:extLst>
        </xdr:cNvPr>
        <xdr:cNvSpPr txBox="1"/>
      </xdr:nvSpPr>
      <xdr:spPr>
        <a:xfrm>
          <a:off x="4673600" y="1020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123916</xdr:rowOff>
    </xdr:from>
    <xdr:to>
      <xdr:col>20</xdr:col>
      <xdr:colOff>38100</xdr:colOff>
      <xdr:row>61</xdr:row>
      <xdr:rowOff>54066</xdr:rowOff>
    </xdr:to>
    <xdr:sp macro="" textlink="">
      <xdr:nvSpPr>
        <xdr:cNvPr id="190" name="楕円 189">
          <a:extLst>
            <a:ext uri="{FF2B5EF4-FFF2-40B4-BE49-F238E27FC236}">
              <a16:creationId xmlns:a16="http://schemas.microsoft.com/office/drawing/2014/main" id="{DF200562-76F7-454D-BF20-5CB052C9BE18}"/>
            </a:ext>
          </a:extLst>
        </xdr:cNvPr>
        <xdr:cNvSpPr/>
      </xdr:nvSpPr>
      <xdr:spPr>
        <a:xfrm>
          <a:off x="3746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119199</xdr:rowOff>
    </xdr:from>
    <xdr:to>
      <xdr:col>24</xdr:col>
      <xdr:colOff>63500</xdr:colOff>
      <xdr:row>61</xdr:row>
      <xdr:rowOff>3266</xdr:rowOff>
    </xdr:to>
    <xdr:cxnSp macro="">
      <xdr:nvCxnSpPr>
        <xdr:cNvPr id="191" name="直線コネクタ 190">
          <a:extLst>
            <a:ext uri="{FF2B5EF4-FFF2-40B4-BE49-F238E27FC236}">
              <a16:creationId xmlns:a16="http://schemas.microsoft.com/office/drawing/2014/main" id="{CAC0095B-28CC-4197-90BD-1E3C36C36907}"/>
            </a:ext>
          </a:extLst>
        </xdr:cNvPr>
        <xdr:cNvCxnSpPr/>
      </xdr:nvCxnSpPr>
      <xdr:spPr>
        <a:xfrm flipV="1">
          <a:off x="3797300" y="10406199"/>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192" name="楕円 191">
          <a:extLst>
            <a:ext uri="{FF2B5EF4-FFF2-40B4-BE49-F238E27FC236}">
              <a16:creationId xmlns:a16="http://schemas.microsoft.com/office/drawing/2014/main" id="{1CEE4D34-9C1A-497C-9405-D8D46DBA05A7}"/>
            </a:ext>
          </a:extLst>
        </xdr:cNvPr>
        <xdr:cNvSpPr/>
      </xdr:nvSpPr>
      <xdr:spPr>
        <a:xfrm>
          <a:off x="2857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61</xdr:row>
      <xdr:rowOff>3266</xdr:rowOff>
    </xdr:to>
    <xdr:cxnSp macro="">
      <xdr:nvCxnSpPr>
        <xdr:cNvPr id="193" name="直線コネクタ 192">
          <a:extLst>
            <a:ext uri="{FF2B5EF4-FFF2-40B4-BE49-F238E27FC236}">
              <a16:creationId xmlns:a16="http://schemas.microsoft.com/office/drawing/2014/main" id="{FF134FB3-8E75-46BA-95FA-6EC234CC7AD6}"/>
            </a:ext>
          </a:extLst>
        </xdr:cNvPr>
        <xdr:cNvCxnSpPr/>
      </xdr:nvCxnSpPr>
      <xdr:spPr>
        <a:xfrm>
          <a:off x="2908300" y="1042089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94" name="楕円 193">
          <a:extLst>
            <a:ext uri="{FF2B5EF4-FFF2-40B4-BE49-F238E27FC236}">
              <a16:creationId xmlns:a16="http://schemas.microsoft.com/office/drawing/2014/main" id="{080AB575-C554-4830-8D92-9EDE038BDE2B}"/>
            </a:ext>
          </a:extLst>
        </xdr:cNvPr>
        <xdr:cNvSpPr/>
      </xdr:nvSpPr>
      <xdr:spPr>
        <a:xfrm>
          <a:off x="1968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133894</xdr:rowOff>
    </xdr:from>
    <xdr:to>
      <xdr:col>15</xdr:col>
      <xdr:colOff>50800</xdr:colOff>
      <xdr:row>60</xdr:row>
      <xdr:rowOff>161653</xdr:rowOff>
    </xdr:to>
    <xdr:cxnSp macro="">
      <xdr:nvCxnSpPr>
        <xdr:cNvPr id="195" name="直線コネクタ 194">
          <a:extLst>
            <a:ext uri="{FF2B5EF4-FFF2-40B4-BE49-F238E27FC236}">
              <a16:creationId xmlns:a16="http://schemas.microsoft.com/office/drawing/2014/main" id="{63EA9A70-0A4F-4A60-9CA0-CB3238161CB5}"/>
            </a:ext>
          </a:extLst>
        </xdr:cNvPr>
        <xdr:cNvCxnSpPr/>
      </xdr:nvCxnSpPr>
      <xdr:spPr>
        <a:xfrm flipV="1">
          <a:off x="2019300" y="104208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74930</xdr:rowOff>
    </xdr:from>
    <xdr:to>
      <xdr:col>6</xdr:col>
      <xdr:colOff>38100</xdr:colOff>
      <xdr:row>61</xdr:row>
      <xdr:rowOff>5080</xdr:rowOff>
    </xdr:to>
    <xdr:sp macro="" textlink="">
      <xdr:nvSpPr>
        <xdr:cNvPr id="196" name="楕円 195">
          <a:extLst>
            <a:ext uri="{FF2B5EF4-FFF2-40B4-BE49-F238E27FC236}">
              <a16:creationId xmlns:a16="http://schemas.microsoft.com/office/drawing/2014/main" id="{1513E503-6483-4F53-8F38-8FCC8DD1580D}"/>
            </a:ext>
          </a:extLst>
        </xdr:cNvPr>
        <xdr:cNvSpPr/>
      </xdr:nvSpPr>
      <xdr:spPr>
        <a:xfrm>
          <a:off x="1079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125730</xdr:rowOff>
    </xdr:from>
    <xdr:to>
      <xdr:col>10</xdr:col>
      <xdr:colOff>114300</xdr:colOff>
      <xdr:row>60</xdr:row>
      <xdr:rowOff>161653</xdr:rowOff>
    </xdr:to>
    <xdr:cxnSp macro="">
      <xdr:nvCxnSpPr>
        <xdr:cNvPr id="197" name="直線コネクタ 196">
          <a:extLst>
            <a:ext uri="{FF2B5EF4-FFF2-40B4-BE49-F238E27FC236}">
              <a16:creationId xmlns:a16="http://schemas.microsoft.com/office/drawing/2014/main" id="{6E371723-2DD0-45EA-BDF0-EDCD6E084382}"/>
            </a:ext>
          </a:extLst>
        </xdr:cNvPr>
        <xdr:cNvCxnSpPr/>
      </xdr:nvCxnSpPr>
      <xdr:spPr>
        <a:xfrm>
          <a:off x="1130300" y="1041273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8" name="n_1aveValue【体育館・プール】&#10;有形固定資産減価償却率">
          <a:extLst>
            <a:ext uri="{FF2B5EF4-FFF2-40B4-BE49-F238E27FC236}">
              <a16:creationId xmlns:a16="http://schemas.microsoft.com/office/drawing/2014/main" id="{6F643A8E-B2AA-424B-9218-6D5B2906B094}"/>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90912</xdr:rowOff>
    </xdr:from>
    <xdr:ext cx="405111" cy="259045"/>
    <xdr:sp macro="" textlink="">
      <xdr:nvSpPr>
        <xdr:cNvPr id="199" name="n_2aveValue【体育館・プール】&#10;有形固定資産減価償却率">
          <a:extLst>
            <a:ext uri="{FF2B5EF4-FFF2-40B4-BE49-F238E27FC236}">
              <a16:creationId xmlns:a16="http://schemas.microsoft.com/office/drawing/2014/main" id="{37F41055-6B94-49E3-8784-75150548D7E6}"/>
            </a:ext>
          </a:extLst>
        </xdr:cNvPr>
        <xdr:cNvSpPr txBox="1"/>
      </xdr:nvSpPr>
      <xdr:spPr>
        <a:xfrm>
          <a:off x="2705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36303</xdr:rowOff>
    </xdr:from>
    <xdr:ext cx="405111" cy="259045"/>
    <xdr:sp macro="" textlink="">
      <xdr:nvSpPr>
        <xdr:cNvPr id="200" name="n_3aveValue【体育館・プール】&#10;有形固定資産減価償却率">
          <a:extLst>
            <a:ext uri="{FF2B5EF4-FFF2-40B4-BE49-F238E27FC236}">
              <a16:creationId xmlns:a16="http://schemas.microsoft.com/office/drawing/2014/main" id="{1D7D0A82-4FF3-4C61-88E6-4B35EE7D573E}"/>
            </a:ext>
          </a:extLst>
        </xdr:cNvPr>
        <xdr:cNvSpPr txBox="1"/>
      </xdr:nvSpPr>
      <xdr:spPr>
        <a:xfrm>
          <a:off x="1816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17434</xdr:rowOff>
    </xdr:from>
    <xdr:ext cx="405111" cy="259045"/>
    <xdr:sp macro="" textlink="">
      <xdr:nvSpPr>
        <xdr:cNvPr id="201" name="n_4aveValue【体育館・プール】&#10;有形固定資産減価償却率">
          <a:extLst>
            <a:ext uri="{FF2B5EF4-FFF2-40B4-BE49-F238E27FC236}">
              <a16:creationId xmlns:a16="http://schemas.microsoft.com/office/drawing/2014/main" id="{E28A89A8-D732-4EC5-8F0E-7F93BEF7AF7C}"/>
            </a:ext>
          </a:extLst>
        </xdr:cNvPr>
        <xdr:cNvSpPr txBox="1"/>
      </xdr:nvSpPr>
      <xdr:spPr>
        <a:xfrm>
          <a:off x="927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45193</xdr:rowOff>
    </xdr:from>
    <xdr:ext cx="405111" cy="259045"/>
    <xdr:sp macro="" textlink="">
      <xdr:nvSpPr>
        <xdr:cNvPr id="202" name="n_1mainValue【体育館・プール】&#10;有形固定資産減価償却率">
          <a:extLst>
            <a:ext uri="{FF2B5EF4-FFF2-40B4-BE49-F238E27FC236}">
              <a16:creationId xmlns:a16="http://schemas.microsoft.com/office/drawing/2014/main" id="{E3F172CE-D12C-4109-BFDE-0AA5281423DC}"/>
            </a:ext>
          </a:extLst>
        </xdr:cNvPr>
        <xdr:cNvSpPr txBox="1"/>
      </xdr:nvSpPr>
      <xdr:spPr>
        <a:xfrm>
          <a:off x="3582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3" name="n_2mainValue【体育館・プール】&#10;有形固定資産減価償却率">
          <a:extLst>
            <a:ext uri="{FF2B5EF4-FFF2-40B4-BE49-F238E27FC236}">
              <a16:creationId xmlns:a16="http://schemas.microsoft.com/office/drawing/2014/main" id="{15BB2CCA-887B-4143-83F6-BDD36C23E0BD}"/>
            </a:ext>
          </a:extLst>
        </xdr:cNvPr>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4" name="n_3mainValue【体育館・プール】&#10;有形固定資産減価償却率">
          <a:extLst>
            <a:ext uri="{FF2B5EF4-FFF2-40B4-BE49-F238E27FC236}">
              <a16:creationId xmlns:a16="http://schemas.microsoft.com/office/drawing/2014/main" id="{524F751E-861C-486A-A539-F8E003989F83}"/>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21607</xdr:rowOff>
    </xdr:from>
    <xdr:ext cx="405111" cy="259045"/>
    <xdr:sp macro="" textlink="">
      <xdr:nvSpPr>
        <xdr:cNvPr id="205" name="n_4mainValue【体育館・プール】&#10;有形固定資産減価償却率">
          <a:extLst>
            <a:ext uri="{FF2B5EF4-FFF2-40B4-BE49-F238E27FC236}">
              <a16:creationId xmlns:a16="http://schemas.microsoft.com/office/drawing/2014/main" id="{C9E90C5A-CF88-4456-B3A3-7226D0662125}"/>
            </a:ext>
          </a:extLst>
        </xdr:cNvPr>
        <xdr:cNvSpPr txBox="1"/>
      </xdr:nvSpPr>
      <xdr:spPr>
        <a:xfrm>
          <a:off x="927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89826EA-0837-49D5-BD5F-9E7B55174B4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E48D7C9-B841-4406-838D-E05DFA3E4AB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E89AE06-C5F3-46B8-B58A-426F7022EBD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D3978DA-94E1-4EA9-AEF8-B829FFDF491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179EC31C-1DF7-4312-A299-B52B89ACD6A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722A6ED-70C5-4AF2-B43A-7AF7B415304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44EEC8B-0A14-47C8-9128-810F7D4B13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C9DA536-87AF-4C74-B178-A4EA3C1B529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F2628D7-B165-43D5-9CA8-51E4523045C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824A59E-3D13-4F6F-9B0F-1C7938A1E16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3BBEE90E-9660-4BE1-827F-1930053C07B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163FBCE1-CA65-4874-A8B4-C00F783BA33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9B63E8C6-BA8E-4184-963D-FCA61182591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7C0F0C26-CF1A-4F2C-B4D4-E8CAF9F7D44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8640BD6C-6165-4260-8314-B5802E0B0C1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C1D09A1A-65EB-476B-BDF2-61A5C2D655A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95C2E11B-BA24-4AD7-8519-669A8618B60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44005167-2581-4E21-96D1-365C5BA21928}"/>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85417418-677F-4004-9157-45DACC4605D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585AF8F1-C8D8-4338-8D03-9A4BA4AE6D33}"/>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5D4BAB65-00D6-4199-A395-A15DB38636C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0934CE6A-FC9E-4976-A741-F64CA11DBA6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91DE97C6-1C34-487B-82D8-E7E04B3C33F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9C18B6F1-BA58-4834-887F-5DEBB08A818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6AD706C3-3A30-4DA5-A8A6-05C791C87AC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a:extLst>
            <a:ext uri="{FF2B5EF4-FFF2-40B4-BE49-F238E27FC236}">
              <a16:creationId xmlns:a16="http://schemas.microsoft.com/office/drawing/2014/main" id="{F746ECC8-4D5B-4E64-B290-A7C00A111B82}"/>
            </a:ext>
          </a:extLst>
        </xdr:cNvPr>
        <xdr:cNvCxnSpPr/>
      </xdr:nvCxnSpPr>
      <xdr:spPr>
        <a:xfrm flipV="1">
          <a:off x="10476865" y="960120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a:extLst>
            <a:ext uri="{FF2B5EF4-FFF2-40B4-BE49-F238E27FC236}">
              <a16:creationId xmlns:a16="http://schemas.microsoft.com/office/drawing/2014/main" id="{E69D09E9-39DD-4C6A-8F9A-4AB760CE9AC9}"/>
            </a:ext>
          </a:extLst>
        </xdr:cNvPr>
        <xdr:cNvSpPr txBox="1"/>
      </xdr:nvSpPr>
      <xdr:spPr>
        <a:xfrm>
          <a:off x="10515600" y="109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a:extLst>
            <a:ext uri="{FF2B5EF4-FFF2-40B4-BE49-F238E27FC236}">
              <a16:creationId xmlns:a16="http://schemas.microsoft.com/office/drawing/2014/main" id="{0A74DA08-D231-4988-A971-AEA44228162A}"/>
            </a:ext>
          </a:extLst>
        </xdr:cNvPr>
        <xdr:cNvCxnSpPr/>
      </xdr:nvCxnSpPr>
      <xdr:spPr>
        <a:xfrm>
          <a:off x="10388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a:extLst>
            <a:ext uri="{FF2B5EF4-FFF2-40B4-BE49-F238E27FC236}">
              <a16:creationId xmlns:a16="http://schemas.microsoft.com/office/drawing/2014/main" id="{4660F19E-E392-4FDC-9203-3F91E706F272}"/>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a:extLst>
            <a:ext uri="{FF2B5EF4-FFF2-40B4-BE49-F238E27FC236}">
              <a16:creationId xmlns:a16="http://schemas.microsoft.com/office/drawing/2014/main" id="{0CEE1F93-AB11-44DC-8EAA-BF2C43361B54}"/>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161489</xdr:rowOff>
    </xdr:from>
    <xdr:ext cx="469744" cy="259045"/>
    <xdr:sp macro="" textlink="">
      <xdr:nvSpPr>
        <xdr:cNvPr id="236" name="【体育館・プール】&#10;一人当たり面積平均値テキスト">
          <a:extLst>
            <a:ext uri="{FF2B5EF4-FFF2-40B4-BE49-F238E27FC236}">
              <a16:creationId xmlns:a16="http://schemas.microsoft.com/office/drawing/2014/main" id="{85D7A57D-64D2-43A2-9D03-3C957697DD9F}"/>
            </a:ext>
          </a:extLst>
        </xdr:cNvPr>
        <xdr:cNvSpPr txBox="1"/>
      </xdr:nvSpPr>
      <xdr:spPr>
        <a:xfrm>
          <a:off x="10515600" y="1027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a:extLst>
            <a:ext uri="{FF2B5EF4-FFF2-40B4-BE49-F238E27FC236}">
              <a16:creationId xmlns:a16="http://schemas.microsoft.com/office/drawing/2014/main" id="{6F6E4F12-450B-462A-955C-CDD3B35AB60C}"/>
            </a:ext>
          </a:extLst>
        </xdr:cNvPr>
        <xdr:cNvSpPr/>
      </xdr:nvSpPr>
      <xdr:spPr>
        <a:xfrm>
          <a:off x="10426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a:extLst>
            <a:ext uri="{FF2B5EF4-FFF2-40B4-BE49-F238E27FC236}">
              <a16:creationId xmlns:a16="http://schemas.microsoft.com/office/drawing/2014/main" id="{D7C2C8DF-8AC9-44E6-82CD-B4C04D8ED6E4}"/>
            </a:ext>
          </a:extLst>
        </xdr:cNvPr>
        <xdr:cNvSpPr/>
      </xdr:nvSpPr>
      <xdr:spPr>
        <a:xfrm>
          <a:off x="9588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a:extLst>
            <a:ext uri="{FF2B5EF4-FFF2-40B4-BE49-F238E27FC236}">
              <a16:creationId xmlns:a16="http://schemas.microsoft.com/office/drawing/2014/main" id="{88DF72E2-F4F9-4903-91A9-255914BFB85E}"/>
            </a:ext>
          </a:extLst>
        </xdr:cNvPr>
        <xdr:cNvSpPr/>
      </xdr:nvSpPr>
      <xdr:spPr>
        <a:xfrm>
          <a:off x="869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14515</xdr:rowOff>
    </xdr:from>
    <xdr:to>
      <xdr:col>41</xdr:col>
      <xdr:colOff>101600</xdr:colOff>
      <xdr:row>61</xdr:row>
      <xdr:rowOff>116115</xdr:rowOff>
    </xdr:to>
    <xdr:sp macro="" textlink="">
      <xdr:nvSpPr>
        <xdr:cNvPr id="240" name="フローチャート: 判断 239">
          <a:extLst>
            <a:ext uri="{FF2B5EF4-FFF2-40B4-BE49-F238E27FC236}">
              <a16:creationId xmlns:a16="http://schemas.microsoft.com/office/drawing/2014/main" id="{A723BF21-A540-4D13-A918-2E6B95117D04}"/>
            </a:ext>
          </a:extLst>
        </xdr:cNvPr>
        <xdr:cNvSpPr/>
      </xdr:nvSpPr>
      <xdr:spPr>
        <a:xfrm>
          <a:off x="7810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168003</xdr:rowOff>
    </xdr:from>
    <xdr:to>
      <xdr:col>36</xdr:col>
      <xdr:colOff>165100</xdr:colOff>
      <xdr:row>61</xdr:row>
      <xdr:rowOff>98153</xdr:rowOff>
    </xdr:to>
    <xdr:sp macro="" textlink="">
      <xdr:nvSpPr>
        <xdr:cNvPr id="241" name="フローチャート: 判断 240">
          <a:extLst>
            <a:ext uri="{FF2B5EF4-FFF2-40B4-BE49-F238E27FC236}">
              <a16:creationId xmlns:a16="http://schemas.microsoft.com/office/drawing/2014/main" id="{EED1D71A-49C2-4149-BAB5-0562B2CB7E16}"/>
            </a:ext>
          </a:extLst>
        </xdr:cNvPr>
        <xdr:cNvSpPr/>
      </xdr:nvSpPr>
      <xdr:spPr>
        <a:xfrm>
          <a:off x="692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CF27811-F9A0-49F0-B261-60E5D263640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B7CB751-D633-4068-83A3-7BFD902EF0D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2102209-AA12-46DC-80E7-048A37DE882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E260183-0EB5-4222-96B1-0A31C1B1550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93EE30C-14BC-45FB-9170-37ED1928239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11249</xdr:rowOff>
    </xdr:from>
    <xdr:to>
      <xdr:col>55</xdr:col>
      <xdr:colOff>50800</xdr:colOff>
      <xdr:row>63</xdr:row>
      <xdr:rowOff>112849</xdr:rowOff>
    </xdr:to>
    <xdr:sp macro="" textlink="">
      <xdr:nvSpPr>
        <xdr:cNvPr id="247" name="楕円 246">
          <a:extLst>
            <a:ext uri="{FF2B5EF4-FFF2-40B4-BE49-F238E27FC236}">
              <a16:creationId xmlns:a16="http://schemas.microsoft.com/office/drawing/2014/main" id="{E2EEFA74-A14F-48AB-8A41-F01C4D21C831}"/>
            </a:ext>
          </a:extLst>
        </xdr:cNvPr>
        <xdr:cNvSpPr/>
      </xdr:nvSpPr>
      <xdr:spPr>
        <a:xfrm>
          <a:off x="104267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97626</xdr:rowOff>
    </xdr:from>
    <xdr:ext cx="469744" cy="259045"/>
    <xdr:sp macro="" textlink="">
      <xdr:nvSpPr>
        <xdr:cNvPr id="248" name="【体育館・プール】&#10;一人当たり面積該当値テキスト">
          <a:extLst>
            <a:ext uri="{FF2B5EF4-FFF2-40B4-BE49-F238E27FC236}">
              <a16:creationId xmlns:a16="http://schemas.microsoft.com/office/drawing/2014/main" id="{F6E889E8-6390-4B48-B054-AE29B0CBC514}"/>
            </a:ext>
          </a:extLst>
        </xdr:cNvPr>
        <xdr:cNvSpPr txBox="1"/>
      </xdr:nvSpPr>
      <xdr:spPr>
        <a:xfrm>
          <a:off x="10515600" y="1072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12881</xdr:rowOff>
    </xdr:from>
    <xdr:to>
      <xdr:col>50</xdr:col>
      <xdr:colOff>165100</xdr:colOff>
      <xdr:row>63</xdr:row>
      <xdr:rowOff>114481</xdr:rowOff>
    </xdr:to>
    <xdr:sp macro="" textlink="">
      <xdr:nvSpPr>
        <xdr:cNvPr id="249" name="楕円 248">
          <a:extLst>
            <a:ext uri="{FF2B5EF4-FFF2-40B4-BE49-F238E27FC236}">
              <a16:creationId xmlns:a16="http://schemas.microsoft.com/office/drawing/2014/main" id="{13766BAC-753E-481B-BD2F-AF2C4C137E8A}"/>
            </a:ext>
          </a:extLst>
        </xdr:cNvPr>
        <xdr:cNvSpPr/>
      </xdr:nvSpPr>
      <xdr:spPr>
        <a:xfrm>
          <a:off x="9588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62049</xdr:rowOff>
    </xdr:from>
    <xdr:to>
      <xdr:col>55</xdr:col>
      <xdr:colOff>0</xdr:colOff>
      <xdr:row>63</xdr:row>
      <xdr:rowOff>63681</xdr:rowOff>
    </xdr:to>
    <xdr:cxnSp macro="">
      <xdr:nvCxnSpPr>
        <xdr:cNvPr id="250" name="直線コネクタ 249">
          <a:extLst>
            <a:ext uri="{FF2B5EF4-FFF2-40B4-BE49-F238E27FC236}">
              <a16:creationId xmlns:a16="http://schemas.microsoft.com/office/drawing/2014/main" id="{B256AD87-7CFD-495A-AD6A-BA9BA03D8B9F}"/>
            </a:ext>
          </a:extLst>
        </xdr:cNvPr>
        <xdr:cNvCxnSpPr/>
      </xdr:nvCxnSpPr>
      <xdr:spPr>
        <a:xfrm flipV="1">
          <a:off x="9639300" y="1086339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12881</xdr:rowOff>
    </xdr:from>
    <xdr:to>
      <xdr:col>46</xdr:col>
      <xdr:colOff>38100</xdr:colOff>
      <xdr:row>63</xdr:row>
      <xdr:rowOff>114481</xdr:rowOff>
    </xdr:to>
    <xdr:sp macro="" textlink="">
      <xdr:nvSpPr>
        <xdr:cNvPr id="251" name="楕円 250">
          <a:extLst>
            <a:ext uri="{FF2B5EF4-FFF2-40B4-BE49-F238E27FC236}">
              <a16:creationId xmlns:a16="http://schemas.microsoft.com/office/drawing/2014/main" id="{88C6CA87-B1AA-406B-99DA-07A22E8CD2B8}"/>
            </a:ext>
          </a:extLst>
        </xdr:cNvPr>
        <xdr:cNvSpPr/>
      </xdr:nvSpPr>
      <xdr:spPr>
        <a:xfrm>
          <a:off x="8699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63681</xdr:rowOff>
    </xdr:from>
    <xdr:to>
      <xdr:col>50</xdr:col>
      <xdr:colOff>114300</xdr:colOff>
      <xdr:row>63</xdr:row>
      <xdr:rowOff>63681</xdr:rowOff>
    </xdr:to>
    <xdr:cxnSp macro="">
      <xdr:nvCxnSpPr>
        <xdr:cNvPr id="252" name="直線コネクタ 251">
          <a:extLst>
            <a:ext uri="{FF2B5EF4-FFF2-40B4-BE49-F238E27FC236}">
              <a16:creationId xmlns:a16="http://schemas.microsoft.com/office/drawing/2014/main" id="{500A4B56-2299-46C5-84BB-CB1575B7B3D2}"/>
            </a:ext>
          </a:extLst>
        </xdr:cNvPr>
        <xdr:cNvCxnSpPr/>
      </xdr:nvCxnSpPr>
      <xdr:spPr>
        <a:xfrm>
          <a:off x="8750300" y="1086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17780</xdr:rowOff>
    </xdr:from>
    <xdr:to>
      <xdr:col>41</xdr:col>
      <xdr:colOff>101600</xdr:colOff>
      <xdr:row>63</xdr:row>
      <xdr:rowOff>119380</xdr:rowOff>
    </xdr:to>
    <xdr:sp macro="" textlink="">
      <xdr:nvSpPr>
        <xdr:cNvPr id="253" name="楕円 252">
          <a:extLst>
            <a:ext uri="{FF2B5EF4-FFF2-40B4-BE49-F238E27FC236}">
              <a16:creationId xmlns:a16="http://schemas.microsoft.com/office/drawing/2014/main" id="{806F71B4-BF9F-41C5-B9B3-665AFB054797}"/>
            </a:ext>
          </a:extLst>
        </xdr:cNvPr>
        <xdr:cNvSpPr/>
      </xdr:nvSpPr>
      <xdr:spPr>
        <a:xfrm>
          <a:off x="7810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63681</xdr:rowOff>
    </xdr:from>
    <xdr:to>
      <xdr:col>45</xdr:col>
      <xdr:colOff>177800</xdr:colOff>
      <xdr:row>63</xdr:row>
      <xdr:rowOff>68580</xdr:rowOff>
    </xdr:to>
    <xdr:cxnSp macro="">
      <xdr:nvCxnSpPr>
        <xdr:cNvPr id="254" name="直線コネクタ 253">
          <a:extLst>
            <a:ext uri="{FF2B5EF4-FFF2-40B4-BE49-F238E27FC236}">
              <a16:creationId xmlns:a16="http://schemas.microsoft.com/office/drawing/2014/main" id="{1E781352-4838-47F0-B528-49E96EEA4997}"/>
            </a:ext>
          </a:extLst>
        </xdr:cNvPr>
        <xdr:cNvCxnSpPr/>
      </xdr:nvCxnSpPr>
      <xdr:spPr>
        <a:xfrm flipV="1">
          <a:off x="7861300" y="108650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21046</xdr:rowOff>
    </xdr:from>
    <xdr:to>
      <xdr:col>36</xdr:col>
      <xdr:colOff>165100</xdr:colOff>
      <xdr:row>63</xdr:row>
      <xdr:rowOff>122646</xdr:rowOff>
    </xdr:to>
    <xdr:sp macro="" textlink="">
      <xdr:nvSpPr>
        <xdr:cNvPr id="255" name="楕円 254">
          <a:extLst>
            <a:ext uri="{FF2B5EF4-FFF2-40B4-BE49-F238E27FC236}">
              <a16:creationId xmlns:a16="http://schemas.microsoft.com/office/drawing/2014/main" id="{062E6AC4-DABF-484D-AE15-34BE57B2C5D2}"/>
            </a:ext>
          </a:extLst>
        </xdr:cNvPr>
        <xdr:cNvSpPr/>
      </xdr:nvSpPr>
      <xdr:spPr>
        <a:xfrm>
          <a:off x="6921500" y="108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68580</xdr:rowOff>
    </xdr:from>
    <xdr:to>
      <xdr:col>41</xdr:col>
      <xdr:colOff>50800</xdr:colOff>
      <xdr:row>63</xdr:row>
      <xdr:rowOff>71846</xdr:rowOff>
    </xdr:to>
    <xdr:cxnSp macro="">
      <xdr:nvCxnSpPr>
        <xdr:cNvPr id="256" name="直線コネクタ 255">
          <a:extLst>
            <a:ext uri="{FF2B5EF4-FFF2-40B4-BE49-F238E27FC236}">
              <a16:creationId xmlns:a16="http://schemas.microsoft.com/office/drawing/2014/main" id="{8D89A581-A3DE-451A-804D-2517B4C9717D}"/>
            </a:ext>
          </a:extLst>
        </xdr:cNvPr>
        <xdr:cNvCxnSpPr/>
      </xdr:nvCxnSpPr>
      <xdr:spPr>
        <a:xfrm flipV="1">
          <a:off x="6972300" y="1086993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104883</xdr:rowOff>
    </xdr:from>
    <xdr:ext cx="469744" cy="259045"/>
    <xdr:sp macro="" textlink="">
      <xdr:nvSpPr>
        <xdr:cNvPr id="257" name="n_1aveValue【体育館・プール】&#10;一人当たり面積">
          <a:extLst>
            <a:ext uri="{FF2B5EF4-FFF2-40B4-BE49-F238E27FC236}">
              <a16:creationId xmlns:a16="http://schemas.microsoft.com/office/drawing/2014/main" id="{C1DCAA85-45FE-4304-B109-E2D8BBB14256}"/>
            </a:ext>
          </a:extLst>
        </xdr:cNvPr>
        <xdr:cNvSpPr txBox="1"/>
      </xdr:nvSpPr>
      <xdr:spPr>
        <a:xfrm>
          <a:off x="9391727" y="1022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101617</xdr:rowOff>
    </xdr:from>
    <xdr:ext cx="469744" cy="259045"/>
    <xdr:sp macro="" textlink="">
      <xdr:nvSpPr>
        <xdr:cNvPr id="258" name="n_2aveValue【体育館・プール】&#10;一人当たり面積">
          <a:extLst>
            <a:ext uri="{FF2B5EF4-FFF2-40B4-BE49-F238E27FC236}">
              <a16:creationId xmlns:a16="http://schemas.microsoft.com/office/drawing/2014/main" id="{23D68AF5-B3DD-41E5-9F1D-3AFE84CCA101}"/>
            </a:ext>
          </a:extLst>
        </xdr:cNvPr>
        <xdr:cNvSpPr txBox="1"/>
      </xdr:nvSpPr>
      <xdr:spPr>
        <a:xfrm>
          <a:off x="8515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132642</xdr:rowOff>
    </xdr:from>
    <xdr:ext cx="469744" cy="259045"/>
    <xdr:sp macro="" textlink="">
      <xdr:nvSpPr>
        <xdr:cNvPr id="259" name="n_3aveValue【体育館・プール】&#10;一人当たり面積">
          <a:extLst>
            <a:ext uri="{FF2B5EF4-FFF2-40B4-BE49-F238E27FC236}">
              <a16:creationId xmlns:a16="http://schemas.microsoft.com/office/drawing/2014/main" id="{012248EC-1B59-433F-AB34-9B789E650BBC}"/>
            </a:ext>
          </a:extLst>
        </xdr:cNvPr>
        <xdr:cNvSpPr txBox="1"/>
      </xdr:nvSpPr>
      <xdr:spPr>
        <a:xfrm>
          <a:off x="7626427" y="1024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114680</xdr:rowOff>
    </xdr:from>
    <xdr:ext cx="469744" cy="259045"/>
    <xdr:sp macro="" textlink="">
      <xdr:nvSpPr>
        <xdr:cNvPr id="260" name="n_4aveValue【体育館・プール】&#10;一人当たり面積">
          <a:extLst>
            <a:ext uri="{FF2B5EF4-FFF2-40B4-BE49-F238E27FC236}">
              <a16:creationId xmlns:a16="http://schemas.microsoft.com/office/drawing/2014/main" id="{05DCEBC0-5078-4AE1-9060-DA3D31C94653}"/>
            </a:ext>
          </a:extLst>
        </xdr:cNvPr>
        <xdr:cNvSpPr txBox="1"/>
      </xdr:nvSpPr>
      <xdr:spPr>
        <a:xfrm>
          <a:off x="6737427" y="102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105608</xdr:rowOff>
    </xdr:from>
    <xdr:ext cx="469744" cy="259045"/>
    <xdr:sp macro="" textlink="">
      <xdr:nvSpPr>
        <xdr:cNvPr id="261" name="n_1mainValue【体育館・プール】&#10;一人当たり面積">
          <a:extLst>
            <a:ext uri="{FF2B5EF4-FFF2-40B4-BE49-F238E27FC236}">
              <a16:creationId xmlns:a16="http://schemas.microsoft.com/office/drawing/2014/main" id="{7126B3AB-181A-4D42-934D-5B66A4816F58}"/>
            </a:ext>
          </a:extLst>
        </xdr:cNvPr>
        <xdr:cNvSpPr txBox="1"/>
      </xdr:nvSpPr>
      <xdr:spPr>
        <a:xfrm>
          <a:off x="93917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105608</xdr:rowOff>
    </xdr:from>
    <xdr:ext cx="469744" cy="259045"/>
    <xdr:sp macro="" textlink="">
      <xdr:nvSpPr>
        <xdr:cNvPr id="262" name="n_2mainValue【体育館・プール】&#10;一人当たり面積">
          <a:extLst>
            <a:ext uri="{FF2B5EF4-FFF2-40B4-BE49-F238E27FC236}">
              <a16:creationId xmlns:a16="http://schemas.microsoft.com/office/drawing/2014/main" id="{D252B262-0E53-4797-B619-5230292B6794}"/>
            </a:ext>
          </a:extLst>
        </xdr:cNvPr>
        <xdr:cNvSpPr txBox="1"/>
      </xdr:nvSpPr>
      <xdr:spPr>
        <a:xfrm>
          <a:off x="8515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110507</xdr:rowOff>
    </xdr:from>
    <xdr:ext cx="469744" cy="259045"/>
    <xdr:sp macro="" textlink="">
      <xdr:nvSpPr>
        <xdr:cNvPr id="263" name="n_3mainValue【体育館・プール】&#10;一人当たり面積">
          <a:extLst>
            <a:ext uri="{FF2B5EF4-FFF2-40B4-BE49-F238E27FC236}">
              <a16:creationId xmlns:a16="http://schemas.microsoft.com/office/drawing/2014/main" id="{53C12E97-01EF-4C85-B6B8-43F43F4ABF27}"/>
            </a:ext>
          </a:extLst>
        </xdr:cNvPr>
        <xdr:cNvSpPr txBox="1"/>
      </xdr:nvSpPr>
      <xdr:spPr>
        <a:xfrm>
          <a:off x="7626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113773</xdr:rowOff>
    </xdr:from>
    <xdr:ext cx="469744" cy="259045"/>
    <xdr:sp macro="" textlink="">
      <xdr:nvSpPr>
        <xdr:cNvPr id="264" name="n_4mainValue【体育館・プール】&#10;一人当たり面積">
          <a:extLst>
            <a:ext uri="{FF2B5EF4-FFF2-40B4-BE49-F238E27FC236}">
              <a16:creationId xmlns:a16="http://schemas.microsoft.com/office/drawing/2014/main" id="{0ADB2DCE-C14A-4391-BAF3-68CA07056A9B}"/>
            </a:ext>
          </a:extLst>
        </xdr:cNvPr>
        <xdr:cNvSpPr txBox="1"/>
      </xdr:nvSpPr>
      <xdr:spPr>
        <a:xfrm>
          <a:off x="6737427" y="1091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B31696AF-ABF1-4184-83E4-871D25701C3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9C30829D-82AC-4A10-9777-CE569F506DC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44DBA71-71DE-4925-9A67-0AA9678A098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FDF76C71-4FA9-4553-9988-421C6E45B3B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A1D54515-B93B-4293-BF33-C7F01FF7739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9646BA5F-6993-4E9F-BD0D-18A58397B4A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F95464DA-3AA1-4D5F-9365-554AE12BD89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4AFDE676-2921-478E-9348-681F0C9B87B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D6666E0C-69FE-4B40-BC59-21CD3958298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774FE3D-1346-43CE-B1B8-8B3B591B519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55576FB7-7234-4743-B3CE-F9BE58E647D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86AB11BC-CF64-42E6-A855-B047B95B12A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DFFD155E-2C50-4EB9-BFDA-701FD85E7FF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3F57DB5D-D463-42D2-A3EE-857DD1CE21D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ADDF138A-C1B5-4881-A698-C6F9727FA2A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386D83D2-42CE-4ABA-B5C4-240BB9220B8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1E26E016-1330-49CA-9708-9CE6CC09037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75CF73BE-1BC0-43C1-A675-D2B2E7021CB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AFDEE275-29E7-4C50-B075-516FD1441BD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3988EC87-6355-41F0-A567-0F791136A81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E5FB7E16-ED3E-4EAB-95EB-160152E4341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7195B86A-89D2-4021-85BF-F34F17CB0A4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A4DBCFDC-88E3-449A-8466-19712D32CF13}"/>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FD9AEE-F9A7-4DE8-BB0B-204CFF4EF0B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6702B188-B606-4CFF-8806-B8FED9CD905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E0AC0428-FAAB-438B-94C9-BA7D271DC2B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93618</xdr:rowOff>
    </xdr:to>
    <xdr:cxnSp macro="">
      <xdr:nvCxnSpPr>
        <xdr:cNvPr id="291" name="直線コネクタ 290">
          <a:extLst>
            <a:ext uri="{FF2B5EF4-FFF2-40B4-BE49-F238E27FC236}">
              <a16:creationId xmlns:a16="http://schemas.microsoft.com/office/drawing/2014/main" id="{F7944A0C-BAC6-459F-837C-304184DEEFDA}"/>
            </a:ext>
          </a:extLst>
        </xdr:cNvPr>
        <xdr:cNvCxnSpPr/>
      </xdr:nvCxnSpPr>
      <xdr:spPr>
        <a:xfrm flipV="1">
          <a:off x="4634865" y="13228320"/>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97445</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21FDA90C-30AB-4EFE-8480-AFAB28A254E9}"/>
            </a:ext>
          </a:extLst>
        </xdr:cNvPr>
        <xdr:cNvSpPr txBox="1"/>
      </xdr:nvSpPr>
      <xdr:spPr>
        <a:xfrm>
          <a:off x="4673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93618</xdr:rowOff>
    </xdr:from>
    <xdr:to>
      <xdr:col>24</xdr:col>
      <xdr:colOff>152400</xdr:colOff>
      <xdr:row>86</xdr:row>
      <xdr:rowOff>93618</xdr:rowOff>
    </xdr:to>
    <xdr:cxnSp macro="">
      <xdr:nvCxnSpPr>
        <xdr:cNvPr id="293" name="直線コネクタ 292">
          <a:extLst>
            <a:ext uri="{FF2B5EF4-FFF2-40B4-BE49-F238E27FC236}">
              <a16:creationId xmlns:a16="http://schemas.microsoft.com/office/drawing/2014/main" id="{8A7449D6-401A-4BE7-B565-E9EA7178F00F}"/>
            </a:ext>
          </a:extLst>
        </xdr:cNvPr>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1800C696-FF57-4F26-B011-F0982521CBDE}"/>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5" name="直線コネクタ 294">
          <a:extLst>
            <a:ext uri="{FF2B5EF4-FFF2-40B4-BE49-F238E27FC236}">
              <a16:creationId xmlns:a16="http://schemas.microsoft.com/office/drawing/2014/main" id="{234A2B3F-F01C-4596-8C30-933749CC75AF}"/>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134275</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AC08996-352E-4E33-A855-752D2BE80E2E}"/>
            </a:ext>
          </a:extLst>
        </xdr:cNvPr>
        <xdr:cNvSpPr txBox="1"/>
      </xdr:nvSpPr>
      <xdr:spPr>
        <a:xfrm>
          <a:off x="4673600" y="13678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111398</xdr:rowOff>
    </xdr:from>
    <xdr:to>
      <xdr:col>24</xdr:col>
      <xdr:colOff>114300</xdr:colOff>
      <xdr:row>81</xdr:row>
      <xdr:rowOff>41548</xdr:rowOff>
    </xdr:to>
    <xdr:sp macro="" textlink="">
      <xdr:nvSpPr>
        <xdr:cNvPr id="297" name="フローチャート: 判断 296">
          <a:extLst>
            <a:ext uri="{FF2B5EF4-FFF2-40B4-BE49-F238E27FC236}">
              <a16:creationId xmlns:a16="http://schemas.microsoft.com/office/drawing/2014/main" id="{97F38DB4-CDDF-4E52-856F-0E03D97C8F4A}"/>
            </a:ext>
          </a:extLst>
        </xdr:cNvPr>
        <xdr:cNvSpPr/>
      </xdr:nvSpPr>
      <xdr:spPr>
        <a:xfrm>
          <a:off x="45847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68943</xdr:rowOff>
    </xdr:from>
    <xdr:to>
      <xdr:col>20</xdr:col>
      <xdr:colOff>38100</xdr:colOff>
      <xdr:row>80</xdr:row>
      <xdr:rowOff>170543</xdr:rowOff>
    </xdr:to>
    <xdr:sp macro="" textlink="">
      <xdr:nvSpPr>
        <xdr:cNvPr id="298" name="フローチャート: 判断 297">
          <a:extLst>
            <a:ext uri="{FF2B5EF4-FFF2-40B4-BE49-F238E27FC236}">
              <a16:creationId xmlns:a16="http://schemas.microsoft.com/office/drawing/2014/main" id="{866C1645-2D9B-42D0-932E-770523A29922}"/>
            </a:ext>
          </a:extLst>
        </xdr:cNvPr>
        <xdr:cNvSpPr/>
      </xdr:nvSpPr>
      <xdr:spPr>
        <a:xfrm>
          <a:off x="3746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363</xdr:rowOff>
    </xdr:from>
    <xdr:to>
      <xdr:col>15</xdr:col>
      <xdr:colOff>101600</xdr:colOff>
      <xdr:row>80</xdr:row>
      <xdr:rowOff>101963</xdr:rowOff>
    </xdr:to>
    <xdr:sp macro="" textlink="">
      <xdr:nvSpPr>
        <xdr:cNvPr id="299" name="フローチャート: 判断 298">
          <a:extLst>
            <a:ext uri="{FF2B5EF4-FFF2-40B4-BE49-F238E27FC236}">
              <a16:creationId xmlns:a16="http://schemas.microsoft.com/office/drawing/2014/main" id="{C1C9E326-5CD1-4241-BBB9-B2AD5854D325}"/>
            </a:ext>
          </a:extLst>
        </xdr:cNvPr>
        <xdr:cNvSpPr/>
      </xdr:nvSpPr>
      <xdr:spPr>
        <a:xfrm>
          <a:off x="2857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363</xdr:rowOff>
    </xdr:from>
    <xdr:to>
      <xdr:col>10</xdr:col>
      <xdr:colOff>165100</xdr:colOff>
      <xdr:row>80</xdr:row>
      <xdr:rowOff>101963</xdr:rowOff>
    </xdr:to>
    <xdr:sp macro="" textlink="">
      <xdr:nvSpPr>
        <xdr:cNvPr id="300" name="フローチャート: 判断 299">
          <a:extLst>
            <a:ext uri="{FF2B5EF4-FFF2-40B4-BE49-F238E27FC236}">
              <a16:creationId xmlns:a16="http://schemas.microsoft.com/office/drawing/2014/main" id="{95FEE7F3-6182-49A4-8057-FE515929342C}"/>
            </a:ext>
          </a:extLst>
        </xdr:cNvPr>
        <xdr:cNvSpPr/>
      </xdr:nvSpPr>
      <xdr:spPr>
        <a:xfrm>
          <a:off x="1968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152219</xdr:rowOff>
    </xdr:from>
    <xdr:to>
      <xdr:col>6</xdr:col>
      <xdr:colOff>38100</xdr:colOff>
      <xdr:row>80</xdr:row>
      <xdr:rowOff>82369</xdr:rowOff>
    </xdr:to>
    <xdr:sp macro="" textlink="">
      <xdr:nvSpPr>
        <xdr:cNvPr id="301" name="フローチャート: 判断 300">
          <a:extLst>
            <a:ext uri="{FF2B5EF4-FFF2-40B4-BE49-F238E27FC236}">
              <a16:creationId xmlns:a16="http://schemas.microsoft.com/office/drawing/2014/main" id="{20DA826E-483D-4D7B-AC9F-F05F5C3C2B95}"/>
            </a:ext>
          </a:extLst>
        </xdr:cNvPr>
        <xdr:cNvSpPr/>
      </xdr:nvSpPr>
      <xdr:spPr>
        <a:xfrm>
          <a:off x="1079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08E86E6-E152-47CB-8A45-81A0C28EF42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93E3730-51EB-4E3C-81FB-6C81DAC61AF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34770DB-D3F2-4B54-85D3-9CEF63D5220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6CC2DEE8-2841-4E7C-A90C-9112B681739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B2F623F6-8E97-4062-A00E-CEC6EE247A2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134257</xdr:rowOff>
    </xdr:from>
    <xdr:to>
      <xdr:col>24</xdr:col>
      <xdr:colOff>114300</xdr:colOff>
      <xdr:row>85</xdr:row>
      <xdr:rowOff>64407</xdr:rowOff>
    </xdr:to>
    <xdr:sp macro="" textlink="">
      <xdr:nvSpPr>
        <xdr:cNvPr id="307" name="楕円 306">
          <a:extLst>
            <a:ext uri="{FF2B5EF4-FFF2-40B4-BE49-F238E27FC236}">
              <a16:creationId xmlns:a16="http://schemas.microsoft.com/office/drawing/2014/main" id="{35A3606E-74F6-48F3-AB73-9D1D153323F9}"/>
            </a:ext>
          </a:extLst>
        </xdr:cNvPr>
        <xdr:cNvSpPr/>
      </xdr:nvSpPr>
      <xdr:spPr>
        <a:xfrm>
          <a:off x="4584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112684</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3E9AC324-5683-47BA-884C-D74D8DD1BA82}"/>
            </a:ext>
          </a:extLst>
        </xdr:cNvPr>
        <xdr:cNvSpPr txBox="1"/>
      </xdr:nvSpPr>
      <xdr:spPr>
        <a:xfrm>
          <a:off x="4673600"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85271</xdr:rowOff>
    </xdr:from>
    <xdr:to>
      <xdr:col>20</xdr:col>
      <xdr:colOff>38100</xdr:colOff>
      <xdr:row>85</xdr:row>
      <xdr:rowOff>15421</xdr:rowOff>
    </xdr:to>
    <xdr:sp macro="" textlink="">
      <xdr:nvSpPr>
        <xdr:cNvPr id="309" name="楕円 308">
          <a:extLst>
            <a:ext uri="{FF2B5EF4-FFF2-40B4-BE49-F238E27FC236}">
              <a16:creationId xmlns:a16="http://schemas.microsoft.com/office/drawing/2014/main" id="{6DE372E5-6830-4B70-B809-2D3CDA1FEF07}"/>
            </a:ext>
          </a:extLst>
        </xdr:cNvPr>
        <xdr:cNvSpPr/>
      </xdr:nvSpPr>
      <xdr:spPr>
        <a:xfrm>
          <a:off x="3746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136071</xdr:rowOff>
    </xdr:from>
    <xdr:to>
      <xdr:col>24</xdr:col>
      <xdr:colOff>63500</xdr:colOff>
      <xdr:row>85</xdr:row>
      <xdr:rowOff>13607</xdr:rowOff>
    </xdr:to>
    <xdr:cxnSp macro="">
      <xdr:nvCxnSpPr>
        <xdr:cNvPr id="310" name="直線コネクタ 309">
          <a:extLst>
            <a:ext uri="{FF2B5EF4-FFF2-40B4-BE49-F238E27FC236}">
              <a16:creationId xmlns:a16="http://schemas.microsoft.com/office/drawing/2014/main" id="{EC0BE86D-C5A8-428D-A5A0-E49C00CD3B4A}"/>
            </a:ext>
          </a:extLst>
        </xdr:cNvPr>
        <xdr:cNvCxnSpPr/>
      </xdr:nvCxnSpPr>
      <xdr:spPr>
        <a:xfrm>
          <a:off x="3797300" y="1453787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10161</xdr:rowOff>
    </xdr:from>
    <xdr:to>
      <xdr:col>15</xdr:col>
      <xdr:colOff>101600</xdr:colOff>
      <xdr:row>84</xdr:row>
      <xdr:rowOff>111761</xdr:rowOff>
    </xdr:to>
    <xdr:sp macro="" textlink="">
      <xdr:nvSpPr>
        <xdr:cNvPr id="311" name="楕円 310">
          <a:extLst>
            <a:ext uri="{FF2B5EF4-FFF2-40B4-BE49-F238E27FC236}">
              <a16:creationId xmlns:a16="http://schemas.microsoft.com/office/drawing/2014/main" id="{71E4A29E-3BFC-47F9-AE9D-5401F961EFD4}"/>
            </a:ext>
          </a:extLst>
        </xdr:cNvPr>
        <xdr:cNvSpPr/>
      </xdr:nvSpPr>
      <xdr:spPr>
        <a:xfrm>
          <a:off x="2857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60961</xdr:rowOff>
    </xdr:from>
    <xdr:to>
      <xdr:col>19</xdr:col>
      <xdr:colOff>177800</xdr:colOff>
      <xdr:row>84</xdr:row>
      <xdr:rowOff>136071</xdr:rowOff>
    </xdr:to>
    <xdr:cxnSp macro="">
      <xdr:nvCxnSpPr>
        <xdr:cNvPr id="312" name="直線コネクタ 311">
          <a:extLst>
            <a:ext uri="{FF2B5EF4-FFF2-40B4-BE49-F238E27FC236}">
              <a16:creationId xmlns:a16="http://schemas.microsoft.com/office/drawing/2014/main" id="{B000981B-6BC4-40B0-88AF-3329BEDFB8FA}"/>
            </a:ext>
          </a:extLst>
        </xdr:cNvPr>
        <xdr:cNvCxnSpPr/>
      </xdr:nvCxnSpPr>
      <xdr:spPr>
        <a:xfrm>
          <a:off x="2908300" y="14462761"/>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103232</xdr:rowOff>
    </xdr:from>
    <xdr:to>
      <xdr:col>10</xdr:col>
      <xdr:colOff>165100</xdr:colOff>
      <xdr:row>84</xdr:row>
      <xdr:rowOff>33382</xdr:rowOff>
    </xdr:to>
    <xdr:sp macro="" textlink="">
      <xdr:nvSpPr>
        <xdr:cNvPr id="313" name="楕円 312">
          <a:extLst>
            <a:ext uri="{FF2B5EF4-FFF2-40B4-BE49-F238E27FC236}">
              <a16:creationId xmlns:a16="http://schemas.microsoft.com/office/drawing/2014/main" id="{AD49AC62-6580-4125-84C7-208AE195923E}"/>
            </a:ext>
          </a:extLst>
        </xdr:cNvPr>
        <xdr:cNvSpPr/>
      </xdr:nvSpPr>
      <xdr:spPr>
        <a:xfrm>
          <a:off x="1968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154032</xdr:rowOff>
    </xdr:from>
    <xdr:to>
      <xdr:col>15</xdr:col>
      <xdr:colOff>50800</xdr:colOff>
      <xdr:row>84</xdr:row>
      <xdr:rowOff>60961</xdr:rowOff>
    </xdr:to>
    <xdr:cxnSp macro="">
      <xdr:nvCxnSpPr>
        <xdr:cNvPr id="314" name="直線コネクタ 313">
          <a:extLst>
            <a:ext uri="{FF2B5EF4-FFF2-40B4-BE49-F238E27FC236}">
              <a16:creationId xmlns:a16="http://schemas.microsoft.com/office/drawing/2014/main" id="{32C625EF-A0AC-438F-908C-18FCA5948D31}"/>
            </a:ext>
          </a:extLst>
        </xdr:cNvPr>
        <xdr:cNvCxnSpPr/>
      </xdr:nvCxnSpPr>
      <xdr:spPr>
        <a:xfrm>
          <a:off x="2019300" y="14384382"/>
          <a:ext cx="889000" cy="7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15058</xdr:rowOff>
    </xdr:from>
    <xdr:to>
      <xdr:col>6</xdr:col>
      <xdr:colOff>38100</xdr:colOff>
      <xdr:row>83</xdr:row>
      <xdr:rowOff>116658</xdr:rowOff>
    </xdr:to>
    <xdr:sp macro="" textlink="">
      <xdr:nvSpPr>
        <xdr:cNvPr id="315" name="楕円 314">
          <a:extLst>
            <a:ext uri="{FF2B5EF4-FFF2-40B4-BE49-F238E27FC236}">
              <a16:creationId xmlns:a16="http://schemas.microsoft.com/office/drawing/2014/main" id="{B31CEC13-250A-48E4-AAD8-4F2D26CC09C0}"/>
            </a:ext>
          </a:extLst>
        </xdr:cNvPr>
        <xdr:cNvSpPr/>
      </xdr:nvSpPr>
      <xdr:spPr>
        <a:xfrm>
          <a:off x="1079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65858</xdr:rowOff>
    </xdr:from>
    <xdr:to>
      <xdr:col>10</xdr:col>
      <xdr:colOff>114300</xdr:colOff>
      <xdr:row>83</xdr:row>
      <xdr:rowOff>154032</xdr:rowOff>
    </xdr:to>
    <xdr:cxnSp macro="">
      <xdr:nvCxnSpPr>
        <xdr:cNvPr id="316" name="直線コネクタ 315">
          <a:extLst>
            <a:ext uri="{FF2B5EF4-FFF2-40B4-BE49-F238E27FC236}">
              <a16:creationId xmlns:a16="http://schemas.microsoft.com/office/drawing/2014/main" id="{2DF9BC5A-18A8-4002-AB8A-217BB5D12BBD}"/>
            </a:ext>
          </a:extLst>
        </xdr:cNvPr>
        <xdr:cNvCxnSpPr/>
      </xdr:nvCxnSpPr>
      <xdr:spPr>
        <a:xfrm>
          <a:off x="1130300" y="14296208"/>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15620</xdr:rowOff>
    </xdr:from>
    <xdr:ext cx="405111" cy="259045"/>
    <xdr:sp macro="" textlink="">
      <xdr:nvSpPr>
        <xdr:cNvPr id="317" name="n_1aveValue【福祉施設】&#10;有形固定資産減価償却率">
          <a:extLst>
            <a:ext uri="{FF2B5EF4-FFF2-40B4-BE49-F238E27FC236}">
              <a16:creationId xmlns:a16="http://schemas.microsoft.com/office/drawing/2014/main" id="{4D73B924-F026-4441-B26F-0EED53A37D31}"/>
            </a:ext>
          </a:extLst>
        </xdr:cNvPr>
        <xdr:cNvSpPr txBox="1"/>
      </xdr:nvSpPr>
      <xdr:spPr>
        <a:xfrm>
          <a:off x="35820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118490</xdr:rowOff>
    </xdr:from>
    <xdr:ext cx="405111" cy="259045"/>
    <xdr:sp macro="" textlink="">
      <xdr:nvSpPr>
        <xdr:cNvPr id="318" name="n_2aveValue【福祉施設】&#10;有形固定資産減価償却率">
          <a:extLst>
            <a:ext uri="{FF2B5EF4-FFF2-40B4-BE49-F238E27FC236}">
              <a16:creationId xmlns:a16="http://schemas.microsoft.com/office/drawing/2014/main" id="{450EFC87-BF57-444C-92C4-6ECC4BC63410}"/>
            </a:ext>
          </a:extLst>
        </xdr:cNvPr>
        <xdr:cNvSpPr txBox="1"/>
      </xdr:nvSpPr>
      <xdr:spPr>
        <a:xfrm>
          <a:off x="2705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118490</xdr:rowOff>
    </xdr:from>
    <xdr:ext cx="405111" cy="259045"/>
    <xdr:sp macro="" textlink="">
      <xdr:nvSpPr>
        <xdr:cNvPr id="319" name="n_3aveValue【福祉施設】&#10;有形固定資産減価償却率">
          <a:extLst>
            <a:ext uri="{FF2B5EF4-FFF2-40B4-BE49-F238E27FC236}">
              <a16:creationId xmlns:a16="http://schemas.microsoft.com/office/drawing/2014/main" id="{01DCF2F0-A423-49BB-A580-A7DC93B57E71}"/>
            </a:ext>
          </a:extLst>
        </xdr:cNvPr>
        <xdr:cNvSpPr txBox="1"/>
      </xdr:nvSpPr>
      <xdr:spPr>
        <a:xfrm>
          <a:off x="1816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98896</xdr:rowOff>
    </xdr:from>
    <xdr:ext cx="405111" cy="259045"/>
    <xdr:sp macro="" textlink="">
      <xdr:nvSpPr>
        <xdr:cNvPr id="320" name="n_4aveValue【福祉施設】&#10;有形固定資産減価償却率">
          <a:extLst>
            <a:ext uri="{FF2B5EF4-FFF2-40B4-BE49-F238E27FC236}">
              <a16:creationId xmlns:a16="http://schemas.microsoft.com/office/drawing/2014/main" id="{44A6B4FC-0B9D-4DD4-A16A-8FF8840BB71E}"/>
            </a:ext>
          </a:extLst>
        </xdr:cNvPr>
        <xdr:cNvSpPr txBox="1"/>
      </xdr:nvSpPr>
      <xdr:spPr>
        <a:xfrm>
          <a:off x="927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6548</xdr:rowOff>
    </xdr:from>
    <xdr:ext cx="405111" cy="259045"/>
    <xdr:sp macro="" textlink="">
      <xdr:nvSpPr>
        <xdr:cNvPr id="321" name="n_1mainValue【福祉施設】&#10;有形固定資産減価償却率">
          <a:extLst>
            <a:ext uri="{FF2B5EF4-FFF2-40B4-BE49-F238E27FC236}">
              <a16:creationId xmlns:a16="http://schemas.microsoft.com/office/drawing/2014/main" id="{92F7850C-D979-4784-9311-BA06AF88973B}"/>
            </a:ext>
          </a:extLst>
        </xdr:cNvPr>
        <xdr:cNvSpPr txBox="1"/>
      </xdr:nvSpPr>
      <xdr:spPr>
        <a:xfrm>
          <a:off x="35820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102888</xdr:rowOff>
    </xdr:from>
    <xdr:ext cx="405111" cy="259045"/>
    <xdr:sp macro="" textlink="">
      <xdr:nvSpPr>
        <xdr:cNvPr id="322" name="n_2mainValue【福祉施設】&#10;有形固定資産減価償却率">
          <a:extLst>
            <a:ext uri="{FF2B5EF4-FFF2-40B4-BE49-F238E27FC236}">
              <a16:creationId xmlns:a16="http://schemas.microsoft.com/office/drawing/2014/main" id="{F0EAFA2B-B11C-439A-BB63-B568E86A6025}"/>
            </a:ext>
          </a:extLst>
        </xdr:cNvPr>
        <xdr:cNvSpPr txBox="1"/>
      </xdr:nvSpPr>
      <xdr:spPr>
        <a:xfrm>
          <a:off x="2705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24509</xdr:rowOff>
    </xdr:from>
    <xdr:ext cx="405111" cy="259045"/>
    <xdr:sp macro="" textlink="">
      <xdr:nvSpPr>
        <xdr:cNvPr id="323" name="n_3mainValue【福祉施設】&#10;有形固定資産減価償却率">
          <a:extLst>
            <a:ext uri="{FF2B5EF4-FFF2-40B4-BE49-F238E27FC236}">
              <a16:creationId xmlns:a16="http://schemas.microsoft.com/office/drawing/2014/main" id="{212DD6B3-223D-48EB-B2A5-0F87AADA071B}"/>
            </a:ext>
          </a:extLst>
        </xdr:cNvPr>
        <xdr:cNvSpPr txBox="1"/>
      </xdr:nvSpPr>
      <xdr:spPr>
        <a:xfrm>
          <a:off x="18167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107785</xdr:rowOff>
    </xdr:from>
    <xdr:ext cx="405111" cy="259045"/>
    <xdr:sp macro="" textlink="">
      <xdr:nvSpPr>
        <xdr:cNvPr id="324" name="n_4mainValue【福祉施設】&#10;有形固定資産減価償却率">
          <a:extLst>
            <a:ext uri="{FF2B5EF4-FFF2-40B4-BE49-F238E27FC236}">
              <a16:creationId xmlns:a16="http://schemas.microsoft.com/office/drawing/2014/main" id="{9ADF294D-DC46-4ABE-ACBF-101487AB193B}"/>
            </a:ext>
          </a:extLst>
        </xdr:cNvPr>
        <xdr:cNvSpPr txBox="1"/>
      </xdr:nvSpPr>
      <xdr:spPr>
        <a:xfrm>
          <a:off x="9277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C11EF3F5-6CDC-4ABC-B501-1850B6B7E78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2D0447CD-775D-46B7-B3C7-D0A4D795415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CB07A77B-C491-43FC-99D1-C391926836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E22A9A0A-6545-4D01-B4D3-C5938729A8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BF16A52B-C464-454D-95DF-6B245A0DEAD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4D36EE05-DB93-48DE-92CA-D8E08FDD5E8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A91830B5-9D8B-4223-8247-E77DAC6CAB8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BE1FB3EE-F0B6-4572-B838-D81EC08A685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8AA99EE-ECDE-4244-93C3-3F692783656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433F1C0C-34CC-434A-A956-4DF90EC2603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05F1EC75-EF3E-4C10-A482-9D02552AD05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B1F91CF7-4432-459A-9F08-F9B0FAD2BAA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A601F160-F0CF-44D6-A3C3-F5C035C230B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B2F9127F-1C4D-4EDC-86B7-8158A2C124F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E515C396-B014-4387-85FA-FF4D2C11C5E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8CA03988-A36A-4EF5-95D2-7686F3EB128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2D1FA2D1-23CD-41BD-9F44-3CDA58BB4B5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545410C6-18A0-4444-89CA-6C5ACAFFCFF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601931BF-0085-4EEA-92B7-A25EC0E9253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1EAA31A1-170C-4B63-A500-76AD890F930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93A09E68-B89C-4785-8585-6DA7C546AFB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0A818C43-3E72-477D-A891-2A01CDDBB66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D1AB7C47-22C1-46AC-9180-76AEC622D87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6458E6B2-48B2-412C-AEBC-A9161BF35B4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6645A566-07C8-429D-AF54-FEF401937A6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139337</xdr:rowOff>
    </xdr:to>
    <xdr:cxnSp macro="">
      <xdr:nvCxnSpPr>
        <xdr:cNvPr id="350" name="直線コネクタ 349">
          <a:extLst>
            <a:ext uri="{FF2B5EF4-FFF2-40B4-BE49-F238E27FC236}">
              <a16:creationId xmlns:a16="http://schemas.microsoft.com/office/drawing/2014/main" id="{189F582C-3EBE-4C7D-95A2-534DCFDD935E}"/>
            </a:ext>
          </a:extLst>
        </xdr:cNvPr>
        <xdr:cNvCxnSpPr/>
      </xdr:nvCxnSpPr>
      <xdr:spPr>
        <a:xfrm flipV="1">
          <a:off x="10476865" y="1344712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1" name="【福祉施設】&#10;一人当たり面積最小値テキスト">
          <a:extLst>
            <a:ext uri="{FF2B5EF4-FFF2-40B4-BE49-F238E27FC236}">
              <a16:creationId xmlns:a16="http://schemas.microsoft.com/office/drawing/2014/main" id="{4FF6CCA7-CC91-4E07-ADEB-CD896F2C69A3}"/>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2" name="直線コネクタ 351">
          <a:extLst>
            <a:ext uri="{FF2B5EF4-FFF2-40B4-BE49-F238E27FC236}">
              <a16:creationId xmlns:a16="http://schemas.microsoft.com/office/drawing/2014/main" id="{6402F4B5-8E30-4407-9E0C-76B8E193D66B}"/>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53" name="【福祉施設】&#10;一人当たり面積最大値テキスト">
          <a:extLst>
            <a:ext uri="{FF2B5EF4-FFF2-40B4-BE49-F238E27FC236}">
              <a16:creationId xmlns:a16="http://schemas.microsoft.com/office/drawing/2014/main" id="{CFFC2470-D4FC-4C6F-A163-BBCC04286771}"/>
            </a:ext>
          </a:extLst>
        </xdr:cNvPr>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54" name="直線コネクタ 353">
          <a:extLst>
            <a:ext uri="{FF2B5EF4-FFF2-40B4-BE49-F238E27FC236}">
              <a16:creationId xmlns:a16="http://schemas.microsoft.com/office/drawing/2014/main" id="{0D22318D-3702-4DE8-9BD9-3DA94D26559B}"/>
            </a:ext>
          </a:extLst>
        </xdr:cNvPr>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72226</xdr:rowOff>
    </xdr:from>
    <xdr:ext cx="469744" cy="259045"/>
    <xdr:sp macro="" textlink="">
      <xdr:nvSpPr>
        <xdr:cNvPr id="355" name="【福祉施設】&#10;一人当たり面積平均値テキスト">
          <a:extLst>
            <a:ext uri="{FF2B5EF4-FFF2-40B4-BE49-F238E27FC236}">
              <a16:creationId xmlns:a16="http://schemas.microsoft.com/office/drawing/2014/main" id="{35A642E0-94ED-4EE5-A789-D9F901FB58C1}"/>
            </a:ext>
          </a:extLst>
        </xdr:cNvPr>
        <xdr:cNvSpPr txBox="1"/>
      </xdr:nvSpPr>
      <xdr:spPr>
        <a:xfrm>
          <a:off x="10515600" y="1430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56" name="フローチャート: 判断 355">
          <a:extLst>
            <a:ext uri="{FF2B5EF4-FFF2-40B4-BE49-F238E27FC236}">
              <a16:creationId xmlns:a16="http://schemas.microsoft.com/office/drawing/2014/main" id="{B3EC8311-C6CB-49D2-969A-CD462DDF8C13}"/>
            </a:ext>
          </a:extLst>
        </xdr:cNvPr>
        <xdr:cNvSpPr/>
      </xdr:nvSpPr>
      <xdr:spPr>
        <a:xfrm>
          <a:off x="104267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357" name="フローチャート: 判断 356">
          <a:extLst>
            <a:ext uri="{FF2B5EF4-FFF2-40B4-BE49-F238E27FC236}">
              <a16:creationId xmlns:a16="http://schemas.microsoft.com/office/drawing/2014/main" id="{7572DA27-9C90-41FE-9E20-78638CFEFDCC}"/>
            </a:ext>
          </a:extLst>
        </xdr:cNvPr>
        <xdr:cNvSpPr/>
      </xdr:nvSpPr>
      <xdr:spPr>
        <a:xfrm>
          <a:off x="9588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58" name="フローチャート: 判断 357">
          <a:extLst>
            <a:ext uri="{FF2B5EF4-FFF2-40B4-BE49-F238E27FC236}">
              <a16:creationId xmlns:a16="http://schemas.microsoft.com/office/drawing/2014/main" id="{0ED75E2F-5398-4BA9-9E1F-F37FA28601E9}"/>
            </a:ext>
          </a:extLst>
        </xdr:cNvPr>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52614</xdr:rowOff>
    </xdr:from>
    <xdr:to>
      <xdr:col>41</xdr:col>
      <xdr:colOff>101600</xdr:colOff>
      <xdr:row>84</xdr:row>
      <xdr:rowOff>154214</xdr:rowOff>
    </xdr:to>
    <xdr:sp macro="" textlink="">
      <xdr:nvSpPr>
        <xdr:cNvPr id="359" name="フローチャート: 判断 358">
          <a:extLst>
            <a:ext uri="{FF2B5EF4-FFF2-40B4-BE49-F238E27FC236}">
              <a16:creationId xmlns:a16="http://schemas.microsoft.com/office/drawing/2014/main" id="{3C865AA2-A630-4633-A729-6DE219508C1C}"/>
            </a:ext>
          </a:extLst>
        </xdr:cNvPr>
        <xdr:cNvSpPr/>
      </xdr:nvSpPr>
      <xdr:spPr>
        <a:xfrm>
          <a:off x="7810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52614</xdr:rowOff>
    </xdr:from>
    <xdr:to>
      <xdr:col>36</xdr:col>
      <xdr:colOff>165100</xdr:colOff>
      <xdr:row>84</xdr:row>
      <xdr:rowOff>154214</xdr:rowOff>
    </xdr:to>
    <xdr:sp macro="" textlink="">
      <xdr:nvSpPr>
        <xdr:cNvPr id="360" name="フローチャート: 判断 359">
          <a:extLst>
            <a:ext uri="{FF2B5EF4-FFF2-40B4-BE49-F238E27FC236}">
              <a16:creationId xmlns:a16="http://schemas.microsoft.com/office/drawing/2014/main" id="{66A4AB2C-3CF8-430A-A346-953651AAA19E}"/>
            </a:ext>
          </a:extLst>
        </xdr:cNvPr>
        <xdr:cNvSpPr/>
      </xdr:nvSpPr>
      <xdr:spPr>
        <a:xfrm>
          <a:off x="6921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62A00A2-6F8B-48F2-88BE-738C597C324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460722C-EAB4-4D49-8D3D-4ABA288024F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0271479-FF28-48D7-80DA-B3257EEE32B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D4D2A14-617D-4F91-8818-E71E7438BBD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C84B663C-2C41-427B-9E00-57221F23177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64044</xdr:rowOff>
    </xdr:from>
    <xdr:to>
      <xdr:col>55</xdr:col>
      <xdr:colOff>50800</xdr:colOff>
      <xdr:row>85</xdr:row>
      <xdr:rowOff>165644</xdr:rowOff>
    </xdr:to>
    <xdr:sp macro="" textlink="">
      <xdr:nvSpPr>
        <xdr:cNvPr id="366" name="楕円 365">
          <a:extLst>
            <a:ext uri="{FF2B5EF4-FFF2-40B4-BE49-F238E27FC236}">
              <a16:creationId xmlns:a16="http://schemas.microsoft.com/office/drawing/2014/main" id="{8327B8F2-10AC-4E96-AA11-6843073828FC}"/>
            </a:ext>
          </a:extLst>
        </xdr:cNvPr>
        <xdr:cNvSpPr/>
      </xdr:nvSpPr>
      <xdr:spPr>
        <a:xfrm>
          <a:off x="104267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42471</xdr:rowOff>
    </xdr:from>
    <xdr:ext cx="469744" cy="259045"/>
    <xdr:sp macro="" textlink="">
      <xdr:nvSpPr>
        <xdr:cNvPr id="367" name="【福祉施設】&#10;一人当たり面積該当値テキスト">
          <a:extLst>
            <a:ext uri="{FF2B5EF4-FFF2-40B4-BE49-F238E27FC236}">
              <a16:creationId xmlns:a16="http://schemas.microsoft.com/office/drawing/2014/main" id="{CA4776B1-33FF-44F9-807F-0AC18717B685}"/>
            </a:ext>
          </a:extLst>
        </xdr:cNvPr>
        <xdr:cNvSpPr txBox="1"/>
      </xdr:nvSpPr>
      <xdr:spPr>
        <a:xfrm>
          <a:off x="10515600" y="1461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64044</xdr:rowOff>
    </xdr:from>
    <xdr:to>
      <xdr:col>50</xdr:col>
      <xdr:colOff>165100</xdr:colOff>
      <xdr:row>85</xdr:row>
      <xdr:rowOff>165644</xdr:rowOff>
    </xdr:to>
    <xdr:sp macro="" textlink="">
      <xdr:nvSpPr>
        <xdr:cNvPr id="368" name="楕円 367">
          <a:extLst>
            <a:ext uri="{FF2B5EF4-FFF2-40B4-BE49-F238E27FC236}">
              <a16:creationId xmlns:a16="http://schemas.microsoft.com/office/drawing/2014/main" id="{A6975711-9459-499A-A79F-9A813F76B4CB}"/>
            </a:ext>
          </a:extLst>
        </xdr:cNvPr>
        <xdr:cNvSpPr/>
      </xdr:nvSpPr>
      <xdr:spPr>
        <a:xfrm>
          <a:off x="9588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114844</xdr:rowOff>
    </xdr:from>
    <xdr:to>
      <xdr:col>55</xdr:col>
      <xdr:colOff>0</xdr:colOff>
      <xdr:row>85</xdr:row>
      <xdr:rowOff>114844</xdr:rowOff>
    </xdr:to>
    <xdr:cxnSp macro="">
      <xdr:nvCxnSpPr>
        <xdr:cNvPr id="369" name="直線コネクタ 368">
          <a:extLst>
            <a:ext uri="{FF2B5EF4-FFF2-40B4-BE49-F238E27FC236}">
              <a16:creationId xmlns:a16="http://schemas.microsoft.com/office/drawing/2014/main" id="{16E1D964-7367-465A-BA37-BC7D14084026}"/>
            </a:ext>
          </a:extLst>
        </xdr:cNvPr>
        <xdr:cNvCxnSpPr/>
      </xdr:nvCxnSpPr>
      <xdr:spPr>
        <a:xfrm>
          <a:off x="9639300" y="146880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64044</xdr:rowOff>
    </xdr:from>
    <xdr:to>
      <xdr:col>46</xdr:col>
      <xdr:colOff>38100</xdr:colOff>
      <xdr:row>85</xdr:row>
      <xdr:rowOff>165644</xdr:rowOff>
    </xdr:to>
    <xdr:sp macro="" textlink="">
      <xdr:nvSpPr>
        <xdr:cNvPr id="370" name="楕円 369">
          <a:extLst>
            <a:ext uri="{FF2B5EF4-FFF2-40B4-BE49-F238E27FC236}">
              <a16:creationId xmlns:a16="http://schemas.microsoft.com/office/drawing/2014/main" id="{E8A804F2-5825-455B-A045-98DF054971D2}"/>
            </a:ext>
          </a:extLst>
        </xdr:cNvPr>
        <xdr:cNvSpPr/>
      </xdr:nvSpPr>
      <xdr:spPr>
        <a:xfrm>
          <a:off x="8699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114844</xdr:rowOff>
    </xdr:from>
    <xdr:to>
      <xdr:col>50</xdr:col>
      <xdr:colOff>114300</xdr:colOff>
      <xdr:row>85</xdr:row>
      <xdr:rowOff>114844</xdr:rowOff>
    </xdr:to>
    <xdr:cxnSp macro="">
      <xdr:nvCxnSpPr>
        <xdr:cNvPr id="371" name="直線コネクタ 370">
          <a:extLst>
            <a:ext uri="{FF2B5EF4-FFF2-40B4-BE49-F238E27FC236}">
              <a16:creationId xmlns:a16="http://schemas.microsoft.com/office/drawing/2014/main" id="{859EBEE2-6927-4C79-AA79-126B539D8B2E}"/>
            </a:ext>
          </a:extLst>
        </xdr:cNvPr>
        <xdr:cNvCxnSpPr/>
      </xdr:nvCxnSpPr>
      <xdr:spPr>
        <a:xfrm>
          <a:off x="8750300" y="14688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70576</xdr:rowOff>
    </xdr:from>
    <xdr:to>
      <xdr:col>41</xdr:col>
      <xdr:colOff>101600</xdr:colOff>
      <xdr:row>86</xdr:row>
      <xdr:rowOff>726</xdr:rowOff>
    </xdr:to>
    <xdr:sp macro="" textlink="">
      <xdr:nvSpPr>
        <xdr:cNvPr id="372" name="楕円 371">
          <a:extLst>
            <a:ext uri="{FF2B5EF4-FFF2-40B4-BE49-F238E27FC236}">
              <a16:creationId xmlns:a16="http://schemas.microsoft.com/office/drawing/2014/main" id="{7F8E357A-AB04-4BE3-9E81-30AA3DD70794}"/>
            </a:ext>
          </a:extLst>
        </xdr:cNvPr>
        <xdr:cNvSpPr/>
      </xdr:nvSpPr>
      <xdr:spPr>
        <a:xfrm>
          <a:off x="7810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114844</xdr:rowOff>
    </xdr:from>
    <xdr:to>
      <xdr:col>45</xdr:col>
      <xdr:colOff>177800</xdr:colOff>
      <xdr:row>85</xdr:row>
      <xdr:rowOff>121376</xdr:rowOff>
    </xdr:to>
    <xdr:cxnSp macro="">
      <xdr:nvCxnSpPr>
        <xdr:cNvPr id="373" name="直線コネクタ 372">
          <a:extLst>
            <a:ext uri="{FF2B5EF4-FFF2-40B4-BE49-F238E27FC236}">
              <a16:creationId xmlns:a16="http://schemas.microsoft.com/office/drawing/2014/main" id="{E6FC5412-311A-482A-B854-A9AE4120BA4D}"/>
            </a:ext>
          </a:extLst>
        </xdr:cNvPr>
        <xdr:cNvCxnSpPr/>
      </xdr:nvCxnSpPr>
      <xdr:spPr>
        <a:xfrm flipV="1">
          <a:off x="7861300" y="146880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70576</xdr:rowOff>
    </xdr:from>
    <xdr:to>
      <xdr:col>36</xdr:col>
      <xdr:colOff>165100</xdr:colOff>
      <xdr:row>86</xdr:row>
      <xdr:rowOff>726</xdr:rowOff>
    </xdr:to>
    <xdr:sp macro="" textlink="">
      <xdr:nvSpPr>
        <xdr:cNvPr id="374" name="楕円 373">
          <a:extLst>
            <a:ext uri="{FF2B5EF4-FFF2-40B4-BE49-F238E27FC236}">
              <a16:creationId xmlns:a16="http://schemas.microsoft.com/office/drawing/2014/main" id="{FA5327FB-287F-400D-9F9A-DF205451B1E7}"/>
            </a:ext>
          </a:extLst>
        </xdr:cNvPr>
        <xdr:cNvSpPr/>
      </xdr:nvSpPr>
      <xdr:spPr>
        <a:xfrm>
          <a:off x="6921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121376</xdr:rowOff>
    </xdr:from>
    <xdr:to>
      <xdr:col>41</xdr:col>
      <xdr:colOff>50800</xdr:colOff>
      <xdr:row>85</xdr:row>
      <xdr:rowOff>121376</xdr:rowOff>
    </xdr:to>
    <xdr:cxnSp macro="">
      <xdr:nvCxnSpPr>
        <xdr:cNvPr id="375" name="直線コネクタ 374">
          <a:extLst>
            <a:ext uri="{FF2B5EF4-FFF2-40B4-BE49-F238E27FC236}">
              <a16:creationId xmlns:a16="http://schemas.microsoft.com/office/drawing/2014/main" id="{2C4A1A00-C804-489C-B404-0EB7894B0BAD}"/>
            </a:ext>
          </a:extLst>
        </xdr:cNvPr>
        <xdr:cNvCxnSpPr/>
      </xdr:nvCxnSpPr>
      <xdr:spPr>
        <a:xfrm>
          <a:off x="6972300" y="14694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154413</xdr:rowOff>
    </xdr:from>
    <xdr:ext cx="469744" cy="259045"/>
    <xdr:sp macro="" textlink="">
      <xdr:nvSpPr>
        <xdr:cNvPr id="376" name="n_1aveValue【福祉施設】&#10;一人当たり面積">
          <a:extLst>
            <a:ext uri="{FF2B5EF4-FFF2-40B4-BE49-F238E27FC236}">
              <a16:creationId xmlns:a16="http://schemas.microsoft.com/office/drawing/2014/main" id="{1C7B0043-9834-436C-9A9C-A0CF4B71833D}"/>
            </a:ext>
          </a:extLst>
        </xdr:cNvPr>
        <xdr:cNvSpPr txBox="1"/>
      </xdr:nvSpPr>
      <xdr:spPr>
        <a:xfrm>
          <a:off x="9391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66239</xdr:rowOff>
    </xdr:from>
    <xdr:ext cx="469744" cy="259045"/>
    <xdr:sp macro="" textlink="">
      <xdr:nvSpPr>
        <xdr:cNvPr id="377" name="n_2aveValue【福祉施設】&#10;一人当たり面積">
          <a:extLst>
            <a:ext uri="{FF2B5EF4-FFF2-40B4-BE49-F238E27FC236}">
              <a16:creationId xmlns:a16="http://schemas.microsoft.com/office/drawing/2014/main" id="{9B18DBDC-E7D5-409C-AA7B-FBC778F07C07}"/>
            </a:ext>
          </a:extLst>
        </xdr:cNvPr>
        <xdr:cNvSpPr txBox="1"/>
      </xdr:nvSpPr>
      <xdr:spPr>
        <a:xfrm>
          <a:off x="8515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170741</xdr:rowOff>
    </xdr:from>
    <xdr:ext cx="469744" cy="259045"/>
    <xdr:sp macro="" textlink="">
      <xdr:nvSpPr>
        <xdr:cNvPr id="378" name="n_3aveValue【福祉施設】&#10;一人当たり面積">
          <a:extLst>
            <a:ext uri="{FF2B5EF4-FFF2-40B4-BE49-F238E27FC236}">
              <a16:creationId xmlns:a16="http://schemas.microsoft.com/office/drawing/2014/main" id="{7F7206B5-E3CE-4E02-A7CA-34E3B50043E5}"/>
            </a:ext>
          </a:extLst>
        </xdr:cNvPr>
        <xdr:cNvSpPr txBox="1"/>
      </xdr:nvSpPr>
      <xdr:spPr>
        <a:xfrm>
          <a:off x="7626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170741</xdr:rowOff>
    </xdr:from>
    <xdr:ext cx="469744" cy="259045"/>
    <xdr:sp macro="" textlink="">
      <xdr:nvSpPr>
        <xdr:cNvPr id="379" name="n_4aveValue【福祉施設】&#10;一人当たり面積">
          <a:extLst>
            <a:ext uri="{FF2B5EF4-FFF2-40B4-BE49-F238E27FC236}">
              <a16:creationId xmlns:a16="http://schemas.microsoft.com/office/drawing/2014/main" id="{56B455DF-793B-4DEE-8BCA-FC78874BE512}"/>
            </a:ext>
          </a:extLst>
        </xdr:cNvPr>
        <xdr:cNvSpPr txBox="1"/>
      </xdr:nvSpPr>
      <xdr:spPr>
        <a:xfrm>
          <a:off x="6737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156771</xdr:rowOff>
    </xdr:from>
    <xdr:ext cx="469744" cy="259045"/>
    <xdr:sp macro="" textlink="">
      <xdr:nvSpPr>
        <xdr:cNvPr id="380" name="n_1mainValue【福祉施設】&#10;一人当たり面積">
          <a:extLst>
            <a:ext uri="{FF2B5EF4-FFF2-40B4-BE49-F238E27FC236}">
              <a16:creationId xmlns:a16="http://schemas.microsoft.com/office/drawing/2014/main" id="{9F3395F7-A9E4-46B0-8C8A-9FE2C203058E}"/>
            </a:ext>
          </a:extLst>
        </xdr:cNvPr>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156771</xdr:rowOff>
    </xdr:from>
    <xdr:ext cx="469744" cy="259045"/>
    <xdr:sp macro="" textlink="">
      <xdr:nvSpPr>
        <xdr:cNvPr id="381" name="n_2mainValue【福祉施設】&#10;一人当たり面積">
          <a:extLst>
            <a:ext uri="{FF2B5EF4-FFF2-40B4-BE49-F238E27FC236}">
              <a16:creationId xmlns:a16="http://schemas.microsoft.com/office/drawing/2014/main" id="{F9A6E7A6-16D5-42CA-8148-6645F788F826}"/>
            </a:ext>
          </a:extLst>
        </xdr:cNvPr>
        <xdr:cNvSpPr txBox="1"/>
      </xdr:nvSpPr>
      <xdr:spPr>
        <a:xfrm>
          <a:off x="85154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163303</xdr:rowOff>
    </xdr:from>
    <xdr:ext cx="469744" cy="259045"/>
    <xdr:sp macro="" textlink="">
      <xdr:nvSpPr>
        <xdr:cNvPr id="382" name="n_3mainValue【福祉施設】&#10;一人当たり面積">
          <a:extLst>
            <a:ext uri="{FF2B5EF4-FFF2-40B4-BE49-F238E27FC236}">
              <a16:creationId xmlns:a16="http://schemas.microsoft.com/office/drawing/2014/main" id="{920A9F87-0DF3-475B-89F4-1BD662E0F2AE}"/>
            </a:ext>
          </a:extLst>
        </xdr:cNvPr>
        <xdr:cNvSpPr txBox="1"/>
      </xdr:nvSpPr>
      <xdr:spPr>
        <a:xfrm>
          <a:off x="7626427"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163303</xdr:rowOff>
    </xdr:from>
    <xdr:ext cx="469744" cy="259045"/>
    <xdr:sp macro="" textlink="">
      <xdr:nvSpPr>
        <xdr:cNvPr id="383" name="n_4mainValue【福祉施設】&#10;一人当たり面積">
          <a:extLst>
            <a:ext uri="{FF2B5EF4-FFF2-40B4-BE49-F238E27FC236}">
              <a16:creationId xmlns:a16="http://schemas.microsoft.com/office/drawing/2014/main" id="{808EFE2F-777E-4178-A51F-DD348834DFC5}"/>
            </a:ext>
          </a:extLst>
        </xdr:cNvPr>
        <xdr:cNvSpPr txBox="1"/>
      </xdr:nvSpPr>
      <xdr:spPr>
        <a:xfrm>
          <a:off x="6737427"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17EF9A44-758B-43CB-91DD-F4B1372C8E4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31453716-3E13-4DE6-80B2-5EE7E89E932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3A38744D-E566-48BC-94BB-D80A12C19FD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C15C2241-9FD7-48AB-9B56-936363128EA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2F4D1AA3-2FDA-4BD9-98E4-EE228687618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7C240356-BC2B-430A-8979-C87DE07F16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75745CF3-ABCB-4B44-914A-497A7409ECB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8AFC0110-428C-4060-9FE6-9F74A822DFD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FD428E05-2796-4E0F-9358-B639DF2F473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0C90F7EB-CACE-4A68-BB19-4BB9EF8AF6D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C86348A4-17AB-4BE9-87D8-2CF3CF7436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EAFFB45D-B2AC-44AD-9D46-7A8D7D58B10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8361462C-CAFF-41C6-9C6F-0CEE0A40407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E637C57F-20C4-4037-8EAD-4FBE7F7ABF7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A8C7E8C8-BD2D-4BFD-B80F-2D4BEDB4FD0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CEB7B89D-2D32-46A2-B185-256BB9308A8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2B99D68F-D2F6-46E8-AD36-B95E9A6057C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3692A67C-DE6E-4CFE-B57E-465D6CE2F8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51BD0529-72D9-4A42-B7AC-4828DBD1C5E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1117BE09-0532-4F4A-ABD5-A4CEC2FF49A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53F623E0-C231-4F83-AD7B-05036133D4A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489FDDBF-AC4E-4D5D-9275-1EB458C6B41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B9EBF9BE-5725-4CFE-8763-8EB2273FED5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0D1999A9-6E44-4C2E-A18E-6A1F54311A9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1B4C9FD7-6418-412D-A02A-4C119643C9B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E99255FF-CF66-441E-AB59-14481E95C87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B8595A39-9633-417E-A748-38CDE376355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2D03A5D5-6A71-487E-88F2-019044F4555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5088E31E-F5F3-438E-B3FE-B72E8E6C066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54BEC699-5D44-4F7C-91A6-C4FCA54D47F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5D7E540B-A009-4047-8560-46B8F232FCC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F46B4B29-EB8B-4A5D-869F-D27413B134F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20A9C488-71CD-46C4-B7F9-EA79BA4FA64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82A0CDD9-F501-43DC-BC6E-028183F6F5E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4C669E08-1C34-48AB-9DBA-0F0C692BDA1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A56DD9FF-1F8C-4680-93D9-EA14032A84C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1BA8A502-B63E-4F3D-ACFE-E508AB76E14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813CE197-295B-4B38-BBA4-681E202C560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6EB109F2-5AC0-4B40-9EEE-5CD62511D5A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69F0C423-41CD-4DDC-850D-E02BA7F1D32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一般廃棄物処理施設】&#10;有形固定資産減価償却率グラフ枠">
          <a:extLst>
            <a:ext uri="{FF2B5EF4-FFF2-40B4-BE49-F238E27FC236}">
              <a16:creationId xmlns:a16="http://schemas.microsoft.com/office/drawing/2014/main" id="{5DB2B752-EDD5-40FB-BFFA-D7809C5FE80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425" name="直線コネクタ 424">
          <a:extLst>
            <a:ext uri="{FF2B5EF4-FFF2-40B4-BE49-F238E27FC236}">
              <a16:creationId xmlns:a16="http://schemas.microsoft.com/office/drawing/2014/main" id="{A918755E-91EF-4BCF-B64B-471E190630FF}"/>
            </a:ext>
          </a:extLst>
        </xdr:cNvPr>
        <xdr:cNvCxnSpPr/>
      </xdr:nvCxnSpPr>
      <xdr:spPr>
        <a:xfrm flipV="1">
          <a:off x="16318864" y="583855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426" name="【一般廃棄物処理施設】&#10;有形固定資産減価償却率最小値テキスト">
          <a:extLst>
            <a:ext uri="{FF2B5EF4-FFF2-40B4-BE49-F238E27FC236}">
              <a16:creationId xmlns:a16="http://schemas.microsoft.com/office/drawing/2014/main" id="{6F5ADCEF-B443-4BD5-8E6F-481DF83E4B53}"/>
            </a:ext>
          </a:extLst>
        </xdr:cNvPr>
        <xdr:cNvSpPr txBox="1"/>
      </xdr:nvSpPr>
      <xdr:spPr>
        <a:xfrm>
          <a:off x="16357600" y="724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427" name="直線コネクタ 426">
          <a:extLst>
            <a:ext uri="{FF2B5EF4-FFF2-40B4-BE49-F238E27FC236}">
              <a16:creationId xmlns:a16="http://schemas.microsoft.com/office/drawing/2014/main" id="{0F7D7F62-46BA-4DB9-AC94-81DEC2BE6D10}"/>
            </a:ext>
          </a:extLst>
        </xdr:cNvPr>
        <xdr:cNvCxnSpPr/>
      </xdr:nvCxnSpPr>
      <xdr:spPr>
        <a:xfrm>
          <a:off x="16230600" y="723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428" name="【一般廃棄物処理施設】&#10;有形固定資産減価償却率最大値テキスト">
          <a:extLst>
            <a:ext uri="{FF2B5EF4-FFF2-40B4-BE49-F238E27FC236}">
              <a16:creationId xmlns:a16="http://schemas.microsoft.com/office/drawing/2014/main" id="{A41D8F77-A547-49F6-B64B-AE4967C1F97F}"/>
            </a:ext>
          </a:extLst>
        </xdr:cNvPr>
        <xdr:cNvSpPr txBox="1"/>
      </xdr:nvSpPr>
      <xdr:spPr>
        <a:xfrm>
          <a:off x="16357600" y="561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429" name="直線コネクタ 428">
          <a:extLst>
            <a:ext uri="{FF2B5EF4-FFF2-40B4-BE49-F238E27FC236}">
              <a16:creationId xmlns:a16="http://schemas.microsoft.com/office/drawing/2014/main" id="{105C3B79-F69C-4FF7-9051-A266466DBC2F}"/>
            </a:ext>
          </a:extLst>
        </xdr:cNvPr>
        <xdr:cNvCxnSpPr/>
      </xdr:nvCxnSpPr>
      <xdr:spPr>
        <a:xfrm>
          <a:off x="16230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430" name="【一般廃棄物処理施設】&#10;有形固定資産減価償却率平均値テキスト">
          <a:extLst>
            <a:ext uri="{FF2B5EF4-FFF2-40B4-BE49-F238E27FC236}">
              <a16:creationId xmlns:a16="http://schemas.microsoft.com/office/drawing/2014/main" id="{9D0E2D95-E095-4C36-BDC5-9A2D16804510}"/>
            </a:ext>
          </a:extLst>
        </xdr:cNvPr>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31" name="フローチャート: 判断 430">
          <a:extLst>
            <a:ext uri="{FF2B5EF4-FFF2-40B4-BE49-F238E27FC236}">
              <a16:creationId xmlns:a16="http://schemas.microsoft.com/office/drawing/2014/main" id="{CC8E069D-5332-4056-B2AD-B3E9DA91FAC9}"/>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32" name="フローチャート: 判断 431">
          <a:extLst>
            <a:ext uri="{FF2B5EF4-FFF2-40B4-BE49-F238E27FC236}">
              <a16:creationId xmlns:a16="http://schemas.microsoft.com/office/drawing/2014/main" id="{8A263A5D-FABE-4971-9741-DFA8AC3549F5}"/>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33" name="フローチャート: 判断 432">
          <a:extLst>
            <a:ext uri="{FF2B5EF4-FFF2-40B4-BE49-F238E27FC236}">
              <a16:creationId xmlns:a16="http://schemas.microsoft.com/office/drawing/2014/main" id="{38A6E334-1834-4CA5-91BE-929B7E404024}"/>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34" name="フローチャート: 判断 433">
          <a:extLst>
            <a:ext uri="{FF2B5EF4-FFF2-40B4-BE49-F238E27FC236}">
              <a16:creationId xmlns:a16="http://schemas.microsoft.com/office/drawing/2014/main" id="{C2729225-9601-431F-A9B4-C1DC77C50365}"/>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136434</xdr:rowOff>
    </xdr:from>
    <xdr:to>
      <xdr:col>67</xdr:col>
      <xdr:colOff>101600</xdr:colOff>
      <xdr:row>39</xdr:row>
      <xdr:rowOff>66584</xdr:rowOff>
    </xdr:to>
    <xdr:sp macro="" textlink="">
      <xdr:nvSpPr>
        <xdr:cNvPr id="435" name="フローチャート: 判断 434">
          <a:extLst>
            <a:ext uri="{FF2B5EF4-FFF2-40B4-BE49-F238E27FC236}">
              <a16:creationId xmlns:a16="http://schemas.microsoft.com/office/drawing/2014/main" id="{4A0C6FF2-10CC-46DF-AC16-3090DB9B1061}"/>
            </a:ext>
          </a:extLst>
        </xdr:cNvPr>
        <xdr:cNvSpPr/>
      </xdr:nvSpPr>
      <xdr:spPr>
        <a:xfrm>
          <a:off x="12763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C9D3A27-DAE9-46B7-8696-62891AECDBA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1A725C75-E526-494C-97A7-CBCADDAB3EC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88179EC2-5F08-4791-9268-47239DD96FF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F45B857D-1042-4176-92F9-CE1348808DA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1F964C3E-0419-4A34-A3AB-A83EFA0D0B8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144599</xdr:rowOff>
    </xdr:from>
    <xdr:to>
      <xdr:col>85</xdr:col>
      <xdr:colOff>177800</xdr:colOff>
      <xdr:row>40</xdr:row>
      <xdr:rowOff>74749</xdr:rowOff>
    </xdr:to>
    <xdr:sp macro="" textlink="">
      <xdr:nvSpPr>
        <xdr:cNvPr id="441" name="楕円 440">
          <a:extLst>
            <a:ext uri="{FF2B5EF4-FFF2-40B4-BE49-F238E27FC236}">
              <a16:creationId xmlns:a16="http://schemas.microsoft.com/office/drawing/2014/main" id="{986A8A21-E9C7-4C6A-BF86-52BF5BBD25C7}"/>
            </a:ext>
          </a:extLst>
        </xdr:cNvPr>
        <xdr:cNvSpPr/>
      </xdr:nvSpPr>
      <xdr:spPr>
        <a:xfrm>
          <a:off x="162687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123026</xdr:rowOff>
    </xdr:from>
    <xdr:ext cx="405111" cy="259045"/>
    <xdr:sp macro="" textlink="">
      <xdr:nvSpPr>
        <xdr:cNvPr id="442" name="【一般廃棄物処理施設】&#10;有形固定資産減価償却率該当値テキスト">
          <a:extLst>
            <a:ext uri="{FF2B5EF4-FFF2-40B4-BE49-F238E27FC236}">
              <a16:creationId xmlns:a16="http://schemas.microsoft.com/office/drawing/2014/main" id="{E72C71B2-66E5-408E-85FD-F5BA0C5B8A0D}"/>
            </a:ext>
          </a:extLst>
        </xdr:cNvPr>
        <xdr:cNvSpPr txBox="1"/>
      </xdr:nvSpPr>
      <xdr:spPr>
        <a:xfrm>
          <a:off x="16357600"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146231</xdr:rowOff>
    </xdr:from>
    <xdr:to>
      <xdr:col>81</xdr:col>
      <xdr:colOff>101600</xdr:colOff>
      <xdr:row>40</xdr:row>
      <xdr:rowOff>76381</xdr:rowOff>
    </xdr:to>
    <xdr:sp macro="" textlink="">
      <xdr:nvSpPr>
        <xdr:cNvPr id="443" name="楕円 442">
          <a:extLst>
            <a:ext uri="{FF2B5EF4-FFF2-40B4-BE49-F238E27FC236}">
              <a16:creationId xmlns:a16="http://schemas.microsoft.com/office/drawing/2014/main" id="{BD8E48A2-592A-4B6A-99B0-4071D157EFB0}"/>
            </a:ext>
          </a:extLst>
        </xdr:cNvPr>
        <xdr:cNvSpPr/>
      </xdr:nvSpPr>
      <xdr:spPr>
        <a:xfrm>
          <a:off x="154305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23949</xdr:rowOff>
    </xdr:from>
    <xdr:to>
      <xdr:col>85</xdr:col>
      <xdr:colOff>127000</xdr:colOff>
      <xdr:row>40</xdr:row>
      <xdr:rowOff>25581</xdr:rowOff>
    </xdr:to>
    <xdr:cxnSp macro="">
      <xdr:nvCxnSpPr>
        <xdr:cNvPr id="444" name="直線コネクタ 443">
          <a:extLst>
            <a:ext uri="{FF2B5EF4-FFF2-40B4-BE49-F238E27FC236}">
              <a16:creationId xmlns:a16="http://schemas.microsoft.com/office/drawing/2014/main" id="{574DC2D6-B7C9-4163-BCCF-C0F06307D91A}"/>
            </a:ext>
          </a:extLst>
        </xdr:cNvPr>
        <xdr:cNvCxnSpPr/>
      </xdr:nvCxnSpPr>
      <xdr:spPr>
        <a:xfrm flipV="1">
          <a:off x="15481300" y="688194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100512</xdr:rowOff>
    </xdr:from>
    <xdr:to>
      <xdr:col>76</xdr:col>
      <xdr:colOff>165100</xdr:colOff>
      <xdr:row>40</xdr:row>
      <xdr:rowOff>30662</xdr:rowOff>
    </xdr:to>
    <xdr:sp macro="" textlink="">
      <xdr:nvSpPr>
        <xdr:cNvPr id="445" name="楕円 444">
          <a:extLst>
            <a:ext uri="{FF2B5EF4-FFF2-40B4-BE49-F238E27FC236}">
              <a16:creationId xmlns:a16="http://schemas.microsoft.com/office/drawing/2014/main" id="{A6C1F923-B4DB-43ED-9FE1-7F8489015244}"/>
            </a:ext>
          </a:extLst>
        </xdr:cNvPr>
        <xdr:cNvSpPr/>
      </xdr:nvSpPr>
      <xdr:spPr>
        <a:xfrm>
          <a:off x="14541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151312</xdr:rowOff>
    </xdr:from>
    <xdr:to>
      <xdr:col>81</xdr:col>
      <xdr:colOff>50800</xdr:colOff>
      <xdr:row>40</xdr:row>
      <xdr:rowOff>25581</xdr:rowOff>
    </xdr:to>
    <xdr:cxnSp macro="">
      <xdr:nvCxnSpPr>
        <xdr:cNvPr id="446" name="直線コネクタ 445">
          <a:extLst>
            <a:ext uri="{FF2B5EF4-FFF2-40B4-BE49-F238E27FC236}">
              <a16:creationId xmlns:a16="http://schemas.microsoft.com/office/drawing/2014/main" id="{DC0711A9-BECB-4D11-A98C-7EEC31C89911}"/>
            </a:ext>
          </a:extLst>
        </xdr:cNvPr>
        <xdr:cNvCxnSpPr/>
      </xdr:nvCxnSpPr>
      <xdr:spPr>
        <a:xfrm>
          <a:off x="14592300" y="683786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56424</xdr:rowOff>
    </xdr:from>
    <xdr:to>
      <xdr:col>72</xdr:col>
      <xdr:colOff>38100</xdr:colOff>
      <xdr:row>39</xdr:row>
      <xdr:rowOff>158024</xdr:rowOff>
    </xdr:to>
    <xdr:sp macro="" textlink="">
      <xdr:nvSpPr>
        <xdr:cNvPr id="447" name="楕円 446">
          <a:extLst>
            <a:ext uri="{FF2B5EF4-FFF2-40B4-BE49-F238E27FC236}">
              <a16:creationId xmlns:a16="http://schemas.microsoft.com/office/drawing/2014/main" id="{D3173433-4848-49E2-8EF4-A205CBC6F75C}"/>
            </a:ext>
          </a:extLst>
        </xdr:cNvPr>
        <xdr:cNvSpPr/>
      </xdr:nvSpPr>
      <xdr:spPr>
        <a:xfrm>
          <a:off x="13652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107224</xdr:rowOff>
    </xdr:from>
    <xdr:to>
      <xdr:col>76</xdr:col>
      <xdr:colOff>114300</xdr:colOff>
      <xdr:row>39</xdr:row>
      <xdr:rowOff>151312</xdr:rowOff>
    </xdr:to>
    <xdr:cxnSp macro="">
      <xdr:nvCxnSpPr>
        <xdr:cNvPr id="448" name="直線コネクタ 447">
          <a:extLst>
            <a:ext uri="{FF2B5EF4-FFF2-40B4-BE49-F238E27FC236}">
              <a16:creationId xmlns:a16="http://schemas.microsoft.com/office/drawing/2014/main" id="{3EEBEAFB-9B41-49EA-AA4F-2CA2CAD86613}"/>
            </a:ext>
          </a:extLst>
        </xdr:cNvPr>
        <xdr:cNvCxnSpPr/>
      </xdr:nvCxnSpPr>
      <xdr:spPr>
        <a:xfrm>
          <a:off x="13703300" y="679377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10704</xdr:rowOff>
    </xdr:from>
    <xdr:to>
      <xdr:col>67</xdr:col>
      <xdr:colOff>101600</xdr:colOff>
      <xdr:row>39</xdr:row>
      <xdr:rowOff>112304</xdr:rowOff>
    </xdr:to>
    <xdr:sp macro="" textlink="">
      <xdr:nvSpPr>
        <xdr:cNvPr id="449" name="楕円 448">
          <a:extLst>
            <a:ext uri="{FF2B5EF4-FFF2-40B4-BE49-F238E27FC236}">
              <a16:creationId xmlns:a16="http://schemas.microsoft.com/office/drawing/2014/main" id="{4A5949FC-8D6F-424B-AFD8-236B4C77CCE7}"/>
            </a:ext>
          </a:extLst>
        </xdr:cNvPr>
        <xdr:cNvSpPr/>
      </xdr:nvSpPr>
      <xdr:spPr>
        <a:xfrm>
          <a:off x="12763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61504</xdr:rowOff>
    </xdr:from>
    <xdr:to>
      <xdr:col>71</xdr:col>
      <xdr:colOff>177800</xdr:colOff>
      <xdr:row>39</xdr:row>
      <xdr:rowOff>107224</xdr:rowOff>
    </xdr:to>
    <xdr:cxnSp macro="">
      <xdr:nvCxnSpPr>
        <xdr:cNvPr id="450" name="直線コネクタ 449">
          <a:extLst>
            <a:ext uri="{FF2B5EF4-FFF2-40B4-BE49-F238E27FC236}">
              <a16:creationId xmlns:a16="http://schemas.microsoft.com/office/drawing/2014/main" id="{51EDA341-78F9-41DD-9DC8-4484B3A81853}"/>
            </a:ext>
          </a:extLst>
        </xdr:cNvPr>
        <xdr:cNvCxnSpPr/>
      </xdr:nvCxnSpPr>
      <xdr:spPr>
        <a:xfrm>
          <a:off x="12814300" y="67480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451" name="n_1aveValue【一般廃棄物処理施設】&#10;有形固定資産減価償却率">
          <a:extLst>
            <a:ext uri="{FF2B5EF4-FFF2-40B4-BE49-F238E27FC236}">
              <a16:creationId xmlns:a16="http://schemas.microsoft.com/office/drawing/2014/main" id="{86EFDAAD-FE3D-48C5-BE69-4B3F708E3ECB}"/>
            </a:ext>
          </a:extLst>
        </xdr:cNvPr>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52" name="n_2aveValue【一般廃棄物処理施設】&#10;有形固定資産減価償却率">
          <a:extLst>
            <a:ext uri="{FF2B5EF4-FFF2-40B4-BE49-F238E27FC236}">
              <a16:creationId xmlns:a16="http://schemas.microsoft.com/office/drawing/2014/main" id="{96350D55-BA5B-46AC-97FE-3A7520E03A34}"/>
            </a:ext>
          </a:extLst>
        </xdr:cNvPr>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453" name="n_3aveValue【一般廃棄物処理施設】&#10;有形固定資産減価償却率">
          <a:extLst>
            <a:ext uri="{FF2B5EF4-FFF2-40B4-BE49-F238E27FC236}">
              <a16:creationId xmlns:a16="http://schemas.microsoft.com/office/drawing/2014/main" id="{E2136068-D445-43E4-B651-7444129CE93A}"/>
            </a:ext>
          </a:extLst>
        </xdr:cNvPr>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83111</xdr:rowOff>
    </xdr:from>
    <xdr:ext cx="405111" cy="259045"/>
    <xdr:sp macro="" textlink="">
      <xdr:nvSpPr>
        <xdr:cNvPr id="454" name="n_4aveValue【一般廃棄物処理施設】&#10;有形固定資産減価償却率">
          <a:extLst>
            <a:ext uri="{FF2B5EF4-FFF2-40B4-BE49-F238E27FC236}">
              <a16:creationId xmlns:a16="http://schemas.microsoft.com/office/drawing/2014/main" id="{A4AC30F8-77E6-450C-8E71-591DB29DBC7A}"/>
            </a:ext>
          </a:extLst>
        </xdr:cNvPr>
        <xdr:cNvSpPr txBox="1"/>
      </xdr:nvSpPr>
      <xdr:spPr>
        <a:xfrm>
          <a:off x="126117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67508</xdr:rowOff>
    </xdr:from>
    <xdr:ext cx="405111" cy="259045"/>
    <xdr:sp macro="" textlink="">
      <xdr:nvSpPr>
        <xdr:cNvPr id="455" name="n_1mainValue【一般廃棄物処理施設】&#10;有形固定資産減価償却率">
          <a:extLst>
            <a:ext uri="{FF2B5EF4-FFF2-40B4-BE49-F238E27FC236}">
              <a16:creationId xmlns:a16="http://schemas.microsoft.com/office/drawing/2014/main" id="{A82DC006-C4EE-485B-9707-BEA70EC71E1E}"/>
            </a:ext>
          </a:extLst>
        </xdr:cNvPr>
        <xdr:cNvSpPr txBox="1"/>
      </xdr:nvSpPr>
      <xdr:spPr>
        <a:xfrm>
          <a:off x="15266044"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21789</xdr:rowOff>
    </xdr:from>
    <xdr:ext cx="405111" cy="259045"/>
    <xdr:sp macro="" textlink="">
      <xdr:nvSpPr>
        <xdr:cNvPr id="456" name="n_2mainValue【一般廃棄物処理施設】&#10;有形固定資産減価償却率">
          <a:extLst>
            <a:ext uri="{FF2B5EF4-FFF2-40B4-BE49-F238E27FC236}">
              <a16:creationId xmlns:a16="http://schemas.microsoft.com/office/drawing/2014/main" id="{A9D36A6D-D0F2-45E2-8ACD-A30560634DF6}"/>
            </a:ext>
          </a:extLst>
        </xdr:cNvPr>
        <xdr:cNvSpPr txBox="1"/>
      </xdr:nvSpPr>
      <xdr:spPr>
        <a:xfrm>
          <a:off x="143897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149151</xdr:rowOff>
    </xdr:from>
    <xdr:ext cx="405111" cy="259045"/>
    <xdr:sp macro="" textlink="">
      <xdr:nvSpPr>
        <xdr:cNvPr id="457" name="n_3mainValue【一般廃棄物処理施設】&#10;有形固定資産減価償却率">
          <a:extLst>
            <a:ext uri="{FF2B5EF4-FFF2-40B4-BE49-F238E27FC236}">
              <a16:creationId xmlns:a16="http://schemas.microsoft.com/office/drawing/2014/main" id="{A961DF2B-6589-4968-BE25-0C3EE0A7CB6A}"/>
            </a:ext>
          </a:extLst>
        </xdr:cNvPr>
        <xdr:cNvSpPr txBox="1"/>
      </xdr:nvSpPr>
      <xdr:spPr>
        <a:xfrm>
          <a:off x="135007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103431</xdr:rowOff>
    </xdr:from>
    <xdr:ext cx="405111" cy="259045"/>
    <xdr:sp macro="" textlink="">
      <xdr:nvSpPr>
        <xdr:cNvPr id="458" name="n_4mainValue【一般廃棄物処理施設】&#10;有形固定資産減価償却率">
          <a:extLst>
            <a:ext uri="{FF2B5EF4-FFF2-40B4-BE49-F238E27FC236}">
              <a16:creationId xmlns:a16="http://schemas.microsoft.com/office/drawing/2014/main" id="{18D53033-4774-4B07-AAD6-9F886E36B869}"/>
            </a:ext>
          </a:extLst>
        </xdr:cNvPr>
        <xdr:cNvSpPr txBox="1"/>
      </xdr:nvSpPr>
      <xdr:spPr>
        <a:xfrm>
          <a:off x="12611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4CEF6613-0819-4C47-AE83-20F5399DF07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88F95B7B-8715-40D1-A117-3890ECB57A7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091EBB9B-3799-4C99-AFB4-7D6C6A5FB2C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84D54C67-4541-48F4-A242-7347F25AF8E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447CBFB4-AE23-4BF7-AF5D-7B828D206DF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EA3CBBF7-55D6-4650-BFFD-09CF6235F4F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2B7041AA-C98A-49B7-A6E3-29891980441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CEB4C637-BF40-4E6D-B527-394EE40A277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785CF24B-BB91-43CB-BBD5-B01F7059A39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1FDC940C-52ED-45C1-903A-510D74155DC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9" name="直線コネクタ 468">
          <a:extLst>
            <a:ext uri="{FF2B5EF4-FFF2-40B4-BE49-F238E27FC236}">
              <a16:creationId xmlns:a16="http://schemas.microsoft.com/office/drawing/2014/main" id="{12C7F0E1-2C90-4BDF-923C-DADED8539F7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0" name="テキスト ボックス 469">
          <a:extLst>
            <a:ext uri="{FF2B5EF4-FFF2-40B4-BE49-F238E27FC236}">
              <a16:creationId xmlns:a16="http://schemas.microsoft.com/office/drawing/2014/main" id="{BA4A1FE8-9C29-4528-B7AF-335B3F28843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1" name="直線コネクタ 470">
          <a:extLst>
            <a:ext uri="{FF2B5EF4-FFF2-40B4-BE49-F238E27FC236}">
              <a16:creationId xmlns:a16="http://schemas.microsoft.com/office/drawing/2014/main" id="{C2703382-B014-46A3-B067-E8CF5DBF7A5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2" name="テキスト ボックス 471">
          <a:extLst>
            <a:ext uri="{FF2B5EF4-FFF2-40B4-BE49-F238E27FC236}">
              <a16:creationId xmlns:a16="http://schemas.microsoft.com/office/drawing/2014/main" id="{2EA60303-3FDD-48A0-B70C-7017249533C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3" name="直線コネクタ 472">
          <a:extLst>
            <a:ext uri="{FF2B5EF4-FFF2-40B4-BE49-F238E27FC236}">
              <a16:creationId xmlns:a16="http://schemas.microsoft.com/office/drawing/2014/main" id="{C22E69CC-A681-4920-BF23-9FA0FE201BF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4" name="テキスト ボックス 473">
          <a:extLst>
            <a:ext uri="{FF2B5EF4-FFF2-40B4-BE49-F238E27FC236}">
              <a16:creationId xmlns:a16="http://schemas.microsoft.com/office/drawing/2014/main" id="{89CC49A7-23BE-47CE-B70C-E35C7D9F550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5" name="直線コネクタ 474">
          <a:extLst>
            <a:ext uri="{FF2B5EF4-FFF2-40B4-BE49-F238E27FC236}">
              <a16:creationId xmlns:a16="http://schemas.microsoft.com/office/drawing/2014/main" id="{31100418-E2E4-4C08-AB99-9C69382CC06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6" name="テキスト ボックス 475">
          <a:extLst>
            <a:ext uri="{FF2B5EF4-FFF2-40B4-BE49-F238E27FC236}">
              <a16:creationId xmlns:a16="http://schemas.microsoft.com/office/drawing/2014/main" id="{38A170E5-4A3E-4761-84C2-09FF4FED4372}"/>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355B569B-C994-47EB-9427-04BC63FFE87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8" name="テキスト ボックス 477">
          <a:extLst>
            <a:ext uri="{FF2B5EF4-FFF2-40B4-BE49-F238E27FC236}">
              <a16:creationId xmlns:a16="http://schemas.microsoft.com/office/drawing/2014/main" id="{E5E0CE9E-22A2-4A1E-AFAE-2FB733B43C0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3300213C-EB3A-4EE3-8569-BDD613D13B4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480" name="直線コネクタ 479">
          <a:extLst>
            <a:ext uri="{FF2B5EF4-FFF2-40B4-BE49-F238E27FC236}">
              <a16:creationId xmlns:a16="http://schemas.microsoft.com/office/drawing/2014/main" id="{52609897-F246-4BDF-B536-AE20434AB0FB}"/>
            </a:ext>
          </a:extLst>
        </xdr:cNvPr>
        <xdr:cNvCxnSpPr/>
      </xdr:nvCxnSpPr>
      <xdr:spPr>
        <a:xfrm flipV="1">
          <a:off x="22160864" y="5829582"/>
          <a:ext cx="0" cy="131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481" name="【一般廃棄物処理施設】&#10;一人当たり有形固定資産（償却資産）額最小値テキスト">
          <a:extLst>
            <a:ext uri="{FF2B5EF4-FFF2-40B4-BE49-F238E27FC236}">
              <a16:creationId xmlns:a16="http://schemas.microsoft.com/office/drawing/2014/main" id="{B5097E1E-FD62-4814-A58A-0B54F5CD7E81}"/>
            </a:ext>
          </a:extLst>
        </xdr:cNvPr>
        <xdr:cNvSpPr txBox="1"/>
      </xdr:nvSpPr>
      <xdr:spPr>
        <a:xfrm>
          <a:off x="22199600" y="71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482" name="直線コネクタ 481">
          <a:extLst>
            <a:ext uri="{FF2B5EF4-FFF2-40B4-BE49-F238E27FC236}">
              <a16:creationId xmlns:a16="http://schemas.microsoft.com/office/drawing/2014/main" id="{7660A0CE-FBDB-40E9-9ACA-002D5FEFAFFC}"/>
            </a:ext>
          </a:extLst>
        </xdr:cNvPr>
        <xdr:cNvCxnSpPr/>
      </xdr:nvCxnSpPr>
      <xdr:spPr>
        <a:xfrm>
          <a:off x="22072600" y="714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483" name="【一般廃棄物処理施設】&#10;一人当たり有形固定資産（償却資産）額最大値テキスト">
          <a:extLst>
            <a:ext uri="{FF2B5EF4-FFF2-40B4-BE49-F238E27FC236}">
              <a16:creationId xmlns:a16="http://schemas.microsoft.com/office/drawing/2014/main" id="{FC4A8F60-BD53-4220-9B82-BFA04FD11868}"/>
            </a:ext>
          </a:extLst>
        </xdr:cNvPr>
        <xdr:cNvSpPr txBox="1"/>
      </xdr:nvSpPr>
      <xdr:spPr>
        <a:xfrm>
          <a:off x="22199600" y="56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484" name="直線コネクタ 483">
          <a:extLst>
            <a:ext uri="{FF2B5EF4-FFF2-40B4-BE49-F238E27FC236}">
              <a16:creationId xmlns:a16="http://schemas.microsoft.com/office/drawing/2014/main" id="{7C90D064-97C9-40CA-A50A-D209F56E7377}"/>
            </a:ext>
          </a:extLst>
        </xdr:cNvPr>
        <xdr:cNvCxnSpPr/>
      </xdr:nvCxnSpPr>
      <xdr:spPr>
        <a:xfrm>
          <a:off x="22072600" y="58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126696</xdr:rowOff>
    </xdr:from>
    <xdr:ext cx="599010" cy="259045"/>
    <xdr:sp macro="" textlink="">
      <xdr:nvSpPr>
        <xdr:cNvPr id="485" name="【一般廃棄物処理施設】&#10;一人当たり有形固定資産（償却資産）額平均値テキスト">
          <a:extLst>
            <a:ext uri="{FF2B5EF4-FFF2-40B4-BE49-F238E27FC236}">
              <a16:creationId xmlns:a16="http://schemas.microsoft.com/office/drawing/2014/main" id="{A8728A62-19BB-4848-8332-20B46F8798A5}"/>
            </a:ext>
          </a:extLst>
        </xdr:cNvPr>
        <xdr:cNvSpPr txBox="1"/>
      </xdr:nvSpPr>
      <xdr:spPr>
        <a:xfrm>
          <a:off x="22199600" y="6470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486" name="フローチャート: 判断 485">
          <a:extLst>
            <a:ext uri="{FF2B5EF4-FFF2-40B4-BE49-F238E27FC236}">
              <a16:creationId xmlns:a16="http://schemas.microsoft.com/office/drawing/2014/main" id="{32B15F10-C0F3-46C1-95A3-9E7A7F1A6D84}"/>
            </a:ext>
          </a:extLst>
        </xdr:cNvPr>
        <xdr:cNvSpPr/>
      </xdr:nvSpPr>
      <xdr:spPr>
        <a:xfrm>
          <a:off x="22110700" y="661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487" name="フローチャート: 判断 486">
          <a:extLst>
            <a:ext uri="{FF2B5EF4-FFF2-40B4-BE49-F238E27FC236}">
              <a16:creationId xmlns:a16="http://schemas.microsoft.com/office/drawing/2014/main" id="{E08B4B27-4113-413B-BBAD-0FDC5A15DA86}"/>
            </a:ext>
          </a:extLst>
        </xdr:cNvPr>
        <xdr:cNvSpPr/>
      </xdr:nvSpPr>
      <xdr:spPr>
        <a:xfrm>
          <a:off x="21272500" y="66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488" name="フローチャート: 判断 487">
          <a:extLst>
            <a:ext uri="{FF2B5EF4-FFF2-40B4-BE49-F238E27FC236}">
              <a16:creationId xmlns:a16="http://schemas.microsoft.com/office/drawing/2014/main" id="{EB18EA35-ED2E-4131-A84B-DB33AF406C83}"/>
            </a:ext>
          </a:extLst>
        </xdr:cNvPr>
        <xdr:cNvSpPr/>
      </xdr:nvSpPr>
      <xdr:spPr>
        <a:xfrm>
          <a:off x="20383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140752</xdr:rowOff>
    </xdr:from>
    <xdr:to>
      <xdr:col>102</xdr:col>
      <xdr:colOff>165100</xdr:colOff>
      <xdr:row>39</xdr:row>
      <xdr:rowOff>70902</xdr:rowOff>
    </xdr:to>
    <xdr:sp macro="" textlink="">
      <xdr:nvSpPr>
        <xdr:cNvPr id="489" name="フローチャート: 判断 488">
          <a:extLst>
            <a:ext uri="{FF2B5EF4-FFF2-40B4-BE49-F238E27FC236}">
              <a16:creationId xmlns:a16="http://schemas.microsoft.com/office/drawing/2014/main" id="{786E57EE-C4DF-4D9F-BCB8-FA9ED4D85422}"/>
            </a:ext>
          </a:extLst>
        </xdr:cNvPr>
        <xdr:cNvSpPr/>
      </xdr:nvSpPr>
      <xdr:spPr>
        <a:xfrm>
          <a:off x="19494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121696</xdr:rowOff>
    </xdr:from>
    <xdr:to>
      <xdr:col>98</xdr:col>
      <xdr:colOff>38100</xdr:colOff>
      <xdr:row>39</xdr:row>
      <xdr:rowOff>51846</xdr:rowOff>
    </xdr:to>
    <xdr:sp macro="" textlink="">
      <xdr:nvSpPr>
        <xdr:cNvPr id="490" name="フローチャート: 判断 489">
          <a:extLst>
            <a:ext uri="{FF2B5EF4-FFF2-40B4-BE49-F238E27FC236}">
              <a16:creationId xmlns:a16="http://schemas.microsoft.com/office/drawing/2014/main" id="{8409E86D-578B-4FEE-8F34-3B1C28240022}"/>
            </a:ext>
          </a:extLst>
        </xdr:cNvPr>
        <xdr:cNvSpPr/>
      </xdr:nvSpPr>
      <xdr:spPr>
        <a:xfrm>
          <a:off x="18605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442BE9E-2E95-4521-936A-8630F8129F6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E13B405-FD51-493F-91D2-9B7A1ECD12D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5384060-45B4-409B-858D-D4775F39509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D060CB18-3C31-4E16-B39B-68898B1D502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58E4A09A-B546-46A7-B145-BC689D0139C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138178</xdr:rowOff>
    </xdr:from>
    <xdr:to>
      <xdr:col>116</xdr:col>
      <xdr:colOff>114300</xdr:colOff>
      <xdr:row>41</xdr:row>
      <xdr:rowOff>68328</xdr:rowOff>
    </xdr:to>
    <xdr:sp macro="" textlink="">
      <xdr:nvSpPr>
        <xdr:cNvPr id="496" name="楕円 495">
          <a:extLst>
            <a:ext uri="{FF2B5EF4-FFF2-40B4-BE49-F238E27FC236}">
              <a16:creationId xmlns:a16="http://schemas.microsoft.com/office/drawing/2014/main" id="{C6A15453-ACA1-4F96-97FA-EDAD9BAA59DE}"/>
            </a:ext>
          </a:extLst>
        </xdr:cNvPr>
        <xdr:cNvSpPr/>
      </xdr:nvSpPr>
      <xdr:spPr>
        <a:xfrm>
          <a:off x="22110700" y="699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53105</xdr:rowOff>
    </xdr:from>
    <xdr:ext cx="534377" cy="259045"/>
    <xdr:sp macro="" textlink="">
      <xdr:nvSpPr>
        <xdr:cNvPr id="497" name="【一般廃棄物処理施設】&#10;一人当たり有形固定資産（償却資産）額該当値テキスト">
          <a:extLst>
            <a:ext uri="{FF2B5EF4-FFF2-40B4-BE49-F238E27FC236}">
              <a16:creationId xmlns:a16="http://schemas.microsoft.com/office/drawing/2014/main" id="{52333620-DF25-4A53-9141-07CBCC20A884}"/>
            </a:ext>
          </a:extLst>
        </xdr:cNvPr>
        <xdr:cNvSpPr txBox="1"/>
      </xdr:nvSpPr>
      <xdr:spPr>
        <a:xfrm>
          <a:off x="22199600" y="691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142891</xdr:rowOff>
    </xdr:from>
    <xdr:to>
      <xdr:col>112</xdr:col>
      <xdr:colOff>38100</xdr:colOff>
      <xdr:row>41</xdr:row>
      <xdr:rowOff>73041</xdr:rowOff>
    </xdr:to>
    <xdr:sp macro="" textlink="">
      <xdr:nvSpPr>
        <xdr:cNvPr id="498" name="楕円 497">
          <a:extLst>
            <a:ext uri="{FF2B5EF4-FFF2-40B4-BE49-F238E27FC236}">
              <a16:creationId xmlns:a16="http://schemas.microsoft.com/office/drawing/2014/main" id="{555BB1B7-AE1A-4F50-B61C-2495EA63E62C}"/>
            </a:ext>
          </a:extLst>
        </xdr:cNvPr>
        <xdr:cNvSpPr/>
      </xdr:nvSpPr>
      <xdr:spPr>
        <a:xfrm>
          <a:off x="21272500" y="70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17528</xdr:rowOff>
    </xdr:from>
    <xdr:to>
      <xdr:col>116</xdr:col>
      <xdr:colOff>63500</xdr:colOff>
      <xdr:row>41</xdr:row>
      <xdr:rowOff>22241</xdr:rowOff>
    </xdr:to>
    <xdr:cxnSp macro="">
      <xdr:nvCxnSpPr>
        <xdr:cNvPr id="499" name="直線コネクタ 498">
          <a:extLst>
            <a:ext uri="{FF2B5EF4-FFF2-40B4-BE49-F238E27FC236}">
              <a16:creationId xmlns:a16="http://schemas.microsoft.com/office/drawing/2014/main" id="{06473EF2-45F5-47EE-A414-EEBAEC2F9BE2}"/>
            </a:ext>
          </a:extLst>
        </xdr:cNvPr>
        <xdr:cNvCxnSpPr/>
      </xdr:nvCxnSpPr>
      <xdr:spPr>
        <a:xfrm flipV="1">
          <a:off x="21323300" y="7046978"/>
          <a:ext cx="8382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143142</xdr:rowOff>
    </xdr:from>
    <xdr:to>
      <xdr:col>107</xdr:col>
      <xdr:colOff>101600</xdr:colOff>
      <xdr:row>41</xdr:row>
      <xdr:rowOff>73292</xdr:rowOff>
    </xdr:to>
    <xdr:sp macro="" textlink="">
      <xdr:nvSpPr>
        <xdr:cNvPr id="500" name="楕円 499">
          <a:extLst>
            <a:ext uri="{FF2B5EF4-FFF2-40B4-BE49-F238E27FC236}">
              <a16:creationId xmlns:a16="http://schemas.microsoft.com/office/drawing/2014/main" id="{87CC9064-0564-4B9F-92B0-C3CD3C971654}"/>
            </a:ext>
          </a:extLst>
        </xdr:cNvPr>
        <xdr:cNvSpPr/>
      </xdr:nvSpPr>
      <xdr:spPr>
        <a:xfrm>
          <a:off x="20383500" y="700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22241</xdr:rowOff>
    </xdr:from>
    <xdr:to>
      <xdr:col>111</xdr:col>
      <xdr:colOff>177800</xdr:colOff>
      <xdr:row>41</xdr:row>
      <xdr:rowOff>22492</xdr:rowOff>
    </xdr:to>
    <xdr:cxnSp macro="">
      <xdr:nvCxnSpPr>
        <xdr:cNvPr id="501" name="直線コネクタ 500">
          <a:extLst>
            <a:ext uri="{FF2B5EF4-FFF2-40B4-BE49-F238E27FC236}">
              <a16:creationId xmlns:a16="http://schemas.microsoft.com/office/drawing/2014/main" id="{4D2E294F-628C-4C7E-AEF7-0226D565BEC9}"/>
            </a:ext>
          </a:extLst>
        </xdr:cNvPr>
        <xdr:cNvCxnSpPr/>
      </xdr:nvCxnSpPr>
      <xdr:spPr>
        <a:xfrm flipV="1">
          <a:off x="20434300" y="7051691"/>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145150</xdr:rowOff>
    </xdr:from>
    <xdr:to>
      <xdr:col>102</xdr:col>
      <xdr:colOff>165100</xdr:colOff>
      <xdr:row>41</xdr:row>
      <xdr:rowOff>75300</xdr:rowOff>
    </xdr:to>
    <xdr:sp macro="" textlink="">
      <xdr:nvSpPr>
        <xdr:cNvPr id="502" name="楕円 501">
          <a:extLst>
            <a:ext uri="{FF2B5EF4-FFF2-40B4-BE49-F238E27FC236}">
              <a16:creationId xmlns:a16="http://schemas.microsoft.com/office/drawing/2014/main" id="{9F057789-E16C-4AE1-B9C1-0C0065BA9359}"/>
            </a:ext>
          </a:extLst>
        </xdr:cNvPr>
        <xdr:cNvSpPr/>
      </xdr:nvSpPr>
      <xdr:spPr>
        <a:xfrm>
          <a:off x="19494500" y="700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22492</xdr:rowOff>
    </xdr:from>
    <xdr:to>
      <xdr:col>107</xdr:col>
      <xdr:colOff>50800</xdr:colOff>
      <xdr:row>41</xdr:row>
      <xdr:rowOff>24500</xdr:rowOff>
    </xdr:to>
    <xdr:cxnSp macro="">
      <xdr:nvCxnSpPr>
        <xdr:cNvPr id="503" name="直線コネクタ 502">
          <a:extLst>
            <a:ext uri="{FF2B5EF4-FFF2-40B4-BE49-F238E27FC236}">
              <a16:creationId xmlns:a16="http://schemas.microsoft.com/office/drawing/2014/main" id="{B9FA7A04-F7C8-4681-88AF-A63B61ADE854}"/>
            </a:ext>
          </a:extLst>
        </xdr:cNvPr>
        <xdr:cNvCxnSpPr/>
      </xdr:nvCxnSpPr>
      <xdr:spPr>
        <a:xfrm flipV="1">
          <a:off x="19545300" y="7051942"/>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146393</xdr:rowOff>
    </xdr:from>
    <xdr:to>
      <xdr:col>98</xdr:col>
      <xdr:colOff>38100</xdr:colOff>
      <xdr:row>41</xdr:row>
      <xdr:rowOff>76543</xdr:rowOff>
    </xdr:to>
    <xdr:sp macro="" textlink="">
      <xdr:nvSpPr>
        <xdr:cNvPr id="504" name="楕円 503">
          <a:extLst>
            <a:ext uri="{FF2B5EF4-FFF2-40B4-BE49-F238E27FC236}">
              <a16:creationId xmlns:a16="http://schemas.microsoft.com/office/drawing/2014/main" id="{18B271C7-770C-4404-8CF7-070E0171E317}"/>
            </a:ext>
          </a:extLst>
        </xdr:cNvPr>
        <xdr:cNvSpPr/>
      </xdr:nvSpPr>
      <xdr:spPr>
        <a:xfrm>
          <a:off x="18605500" y="70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24500</xdr:rowOff>
    </xdr:from>
    <xdr:to>
      <xdr:col>102</xdr:col>
      <xdr:colOff>114300</xdr:colOff>
      <xdr:row>41</xdr:row>
      <xdr:rowOff>25743</xdr:rowOff>
    </xdr:to>
    <xdr:cxnSp macro="">
      <xdr:nvCxnSpPr>
        <xdr:cNvPr id="505" name="直線コネクタ 504">
          <a:extLst>
            <a:ext uri="{FF2B5EF4-FFF2-40B4-BE49-F238E27FC236}">
              <a16:creationId xmlns:a16="http://schemas.microsoft.com/office/drawing/2014/main" id="{A37DD2BD-7458-42D8-BEA3-130FEE864826}"/>
            </a:ext>
          </a:extLst>
        </xdr:cNvPr>
        <xdr:cNvCxnSpPr/>
      </xdr:nvCxnSpPr>
      <xdr:spPr>
        <a:xfrm flipV="1">
          <a:off x="18656300" y="7053950"/>
          <a:ext cx="88900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49540</xdr:rowOff>
    </xdr:from>
    <xdr:ext cx="599010" cy="259045"/>
    <xdr:sp macro="" textlink="">
      <xdr:nvSpPr>
        <xdr:cNvPr id="506" name="n_1aveValue【一般廃棄物処理施設】&#10;一人当たり有形固定資産（償却資産）額">
          <a:extLst>
            <a:ext uri="{FF2B5EF4-FFF2-40B4-BE49-F238E27FC236}">
              <a16:creationId xmlns:a16="http://schemas.microsoft.com/office/drawing/2014/main" id="{5DE457D6-996C-4608-A6D9-C8B406C9E428}"/>
            </a:ext>
          </a:extLst>
        </xdr:cNvPr>
        <xdr:cNvSpPr txBox="1"/>
      </xdr:nvSpPr>
      <xdr:spPr>
        <a:xfrm>
          <a:off x="21011095" y="639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48425</xdr:rowOff>
    </xdr:from>
    <xdr:ext cx="599010" cy="259045"/>
    <xdr:sp macro="" textlink="">
      <xdr:nvSpPr>
        <xdr:cNvPr id="507" name="n_2aveValue【一般廃棄物処理施設】&#10;一人当たり有形固定資産（償却資産）額">
          <a:extLst>
            <a:ext uri="{FF2B5EF4-FFF2-40B4-BE49-F238E27FC236}">
              <a16:creationId xmlns:a16="http://schemas.microsoft.com/office/drawing/2014/main" id="{16D5B3BB-BC4E-4F39-8A6F-57F113D42049}"/>
            </a:ext>
          </a:extLst>
        </xdr:cNvPr>
        <xdr:cNvSpPr txBox="1"/>
      </xdr:nvSpPr>
      <xdr:spPr>
        <a:xfrm>
          <a:off x="20134795" y="639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87428</xdr:rowOff>
    </xdr:from>
    <xdr:ext cx="534377" cy="259045"/>
    <xdr:sp macro="" textlink="">
      <xdr:nvSpPr>
        <xdr:cNvPr id="508" name="n_3aveValue【一般廃棄物処理施設】&#10;一人当たり有形固定資産（償却資産）額">
          <a:extLst>
            <a:ext uri="{FF2B5EF4-FFF2-40B4-BE49-F238E27FC236}">
              <a16:creationId xmlns:a16="http://schemas.microsoft.com/office/drawing/2014/main" id="{310CCF3A-61BC-4794-B981-1C629AD061C3}"/>
            </a:ext>
          </a:extLst>
        </xdr:cNvPr>
        <xdr:cNvSpPr txBox="1"/>
      </xdr:nvSpPr>
      <xdr:spPr>
        <a:xfrm>
          <a:off x="19278111" y="643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68372</xdr:rowOff>
    </xdr:from>
    <xdr:ext cx="599010" cy="259045"/>
    <xdr:sp macro="" textlink="">
      <xdr:nvSpPr>
        <xdr:cNvPr id="509" name="n_4aveValue【一般廃棄物処理施設】&#10;一人当たり有形固定資産（償却資産）額">
          <a:extLst>
            <a:ext uri="{FF2B5EF4-FFF2-40B4-BE49-F238E27FC236}">
              <a16:creationId xmlns:a16="http://schemas.microsoft.com/office/drawing/2014/main" id="{34DC16FB-6848-4D56-9182-417D2F287E69}"/>
            </a:ext>
          </a:extLst>
        </xdr:cNvPr>
        <xdr:cNvSpPr txBox="1"/>
      </xdr:nvSpPr>
      <xdr:spPr>
        <a:xfrm>
          <a:off x="18356795" y="641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64168</xdr:rowOff>
    </xdr:from>
    <xdr:ext cx="534377" cy="259045"/>
    <xdr:sp macro="" textlink="">
      <xdr:nvSpPr>
        <xdr:cNvPr id="510" name="n_1mainValue【一般廃棄物処理施設】&#10;一人当たり有形固定資産（償却資産）額">
          <a:extLst>
            <a:ext uri="{FF2B5EF4-FFF2-40B4-BE49-F238E27FC236}">
              <a16:creationId xmlns:a16="http://schemas.microsoft.com/office/drawing/2014/main" id="{95DBD09E-AC4F-482B-B467-743A88D23415}"/>
            </a:ext>
          </a:extLst>
        </xdr:cNvPr>
        <xdr:cNvSpPr txBox="1"/>
      </xdr:nvSpPr>
      <xdr:spPr>
        <a:xfrm>
          <a:off x="21043411" y="709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64419</xdr:rowOff>
    </xdr:from>
    <xdr:ext cx="534377" cy="259045"/>
    <xdr:sp macro="" textlink="">
      <xdr:nvSpPr>
        <xdr:cNvPr id="511" name="n_2mainValue【一般廃棄物処理施設】&#10;一人当たり有形固定資産（償却資産）額">
          <a:extLst>
            <a:ext uri="{FF2B5EF4-FFF2-40B4-BE49-F238E27FC236}">
              <a16:creationId xmlns:a16="http://schemas.microsoft.com/office/drawing/2014/main" id="{F167F6B6-AC81-44A1-83EC-9CFBCC7452D4}"/>
            </a:ext>
          </a:extLst>
        </xdr:cNvPr>
        <xdr:cNvSpPr txBox="1"/>
      </xdr:nvSpPr>
      <xdr:spPr>
        <a:xfrm>
          <a:off x="20167111" y="709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66427</xdr:rowOff>
    </xdr:from>
    <xdr:ext cx="534377" cy="259045"/>
    <xdr:sp macro="" textlink="">
      <xdr:nvSpPr>
        <xdr:cNvPr id="512" name="n_3mainValue【一般廃棄物処理施設】&#10;一人当たり有形固定資産（償却資産）額">
          <a:extLst>
            <a:ext uri="{FF2B5EF4-FFF2-40B4-BE49-F238E27FC236}">
              <a16:creationId xmlns:a16="http://schemas.microsoft.com/office/drawing/2014/main" id="{9A1F9D54-5F10-43CD-A214-4B924F6AB07F}"/>
            </a:ext>
          </a:extLst>
        </xdr:cNvPr>
        <xdr:cNvSpPr txBox="1"/>
      </xdr:nvSpPr>
      <xdr:spPr>
        <a:xfrm>
          <a:off x="19278111" y="709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67670</xdr:rowOff>
    </xdr:from>
    <xdr:ext cx="534377" cy="259045"/>
    <xdr:sp macro="" textlink="">
      <xdr:nvSpPr>
        <xdr:cNvPr id="513" name="n_4mainValue【一般廃棄物処理施設】&#10;一人当たり有形固定資産（償却資産）額">
          <a:extLst>
            <a:ext uri="{FF2B5EF4-FFF2-40B4-BE49-F238E27FC236}">
              <a16:creationId xmlns:a16="http://schemas.microsoft.com/office/drawing/2014/main" id="{00196E18-58BC-46F4-89DE-489420B4F3D1}"/>
            </a:ext>
          </a:extLst>
        </xdr:cNvPr>
        <xdr:cNvSpPr txBox="1"/>
      </xdr:nvSpPr>
      <xdr:spPr>
        <a:xfrm>
          <a:off x="18389111" y="70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A1C83089-EF5C-4F99-B08A-ED07BBB8AFA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C955E905-FA86-4CEB-A63C-900D10FD359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6BB76340-5F11-4E5F-82A8-E4FC2AAEC4D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B3D9C1FF-1D38-4884-A79A-86C720C831B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797CFD39-48DB-4DAB-B508-FB5CEEC33A1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106B1DA9-67E5-45C7-BA29-BD0EA339375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5A3F5BFC-0558-460A-9981-9D81A5DCA0E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C9C4BC21-A26A-4B70-A02F-88445BE69B8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E908C447-B7BA-4B7D-BFDA-9C7691F63F4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0A019E0E-4576-4768-BAEF-40EC893493D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E95557EF-9AED-437F-90C4-0BE46468456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5" name="直線コネクタ 524">
          <a:extLst>
            <a:ext uri="{FF2B5EF4-FFF2-40B4-BE49-F238E27FC236}">
              <a16:creationId xmlns:a16="http://schemas.microsoft.com/office/drawing/2014/main" id="{40215EC2-AD5D-4064-9476-477236C74BA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6" name="テキスト ボックス 525">
          <a:extLst>
            <a:ext uri="{FF2B5EF4-FFF2-40B4-BE49-F238E27FC236}">
              <a16:creationId xmlns:a16="http://schemas.microsoft.com/office/drawing/2014/main" id="{2919EBC4-B3B9-4020-9D7E-28D4C2E48B6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7" name="直線コネクタ 526">
          <a:extLst>
            <a:ext uri="{FF2B5EF4-FFF2-40B4-BE49-F238E27FC236}">
              <a16:creationId xmlns:a16="http://schemas.microsoft.com/office/drawing/2014/main" id="{2D83D1A2-8170-494D-9B54-6E362D7C56C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8" name="テキスト ボックス 527">
          <a:extLst>
            <a:ext uri="{FF2B5EF4-FFF2-40B4-BE49-F238E27FC236}">
              <a16:creationId xmlns:a16="http://schemas.microsoft.com/office/drawing/2014/main" id="{399D0D77-067D-4E34-B091-D895E77B379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9" name="直線コネクタ 528">
          <a:extLst>
            <a:ext uri="{FF2B5EF4-FFF2-40B4-BE49-F238E27FC236}">
              <a16:creationId xmlns:a16="http://schemas.microsoft.com/office/drawing/2014/main" id="{D288EF49-B32D-44BD-BEB2-60765338323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0" name="テキスト ボックス 529">
          <a:extLst>
            <a:ext uri="{FF2B5EF4-FFF2-40B4-BE49-F238E27FC236}">
              <a16:creationId xmlns:a16="http://schemas.microsoft.com/office/drawing/2014/main" id="{61636BB0-B748-46ED-B2E6-66DCA47A062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1" name="直線コネクタ 530">
          <a:extLst>
            <a:ext uri="{FF2B5EF4-FFF2-40B4-BE49-F238E27FC236}">
              <a16:creationId xmlns:a16="http://schemas.microsoft.com/office/drawing/2014/main" id="{11689AAE-53E4-488D-BB4C-B1EE67E9C78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2" name="テキスト ボックス 531">
          <a:extLst>
            <a:ext uri="{FF2B5EF4-FFF2-40B4-BE49-F238E27FC236}">
              <a16:creationId xmlns:a16="http://schemas.microsoft.com/office/drawing/2014/main" id="{BE35FA39-6B7F-4252-8B63-6C1C29198C4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3" name="直線コネクタ 532">
          <a:extLst>
            <a:ext uri="{FF2B5EF4-FFF2-40B4-BE49-F238E27FC236}">
              <a16:creationId xmlns:a16="http://schemas.microsoft.com/office/drawing/2014/main" id="{7A4DD627-1E1D-45A5-A2BF-6CAD7894B44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4" name="テキスト ボックス 533">
          <a:extLst>
            <a:ext uri="{FF2B5EF4-FFF2-40B4-BE49-F238E27FC236}">
              <a16:creationId xmlns:a16="http://schemas.microsoft.com/office/drawing/2014/main" id="{BDB2AABC-0CA8-4AE7-B4FC-0BC0D9E4DDC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5" name="直線コネクタ 534">
          <a:extLst>
            <a:ext uri="{FF2B5EF4-FFF2-40B4-BE49-F238E27FC236}">
              <a16:creationId xmlns:a16="http://schemas.microsoft.com/office/drawing/2014/main" id="{AF0795B7-8BD1-4EBD-9AD9-142294C8559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6" name="テキスト ボックス 535">
          <a:extLst>
            <a:ext uri="{FF2B5EF4-FFF2-40B4-BE49-F238E27FC236}">
              <a16:creationId xmlns:a16="http://schemas.microsoft.com/office/drawing/2014/main" id="{4EDE87E0-8BD3-4539-8435-87EB01EA58B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2E5003BF-ED7D-4DB3-8850-322EBF8A194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8" name="【保健センター・保健所】&#10;有形固定資産減価償却率グラフ枠">
          <a:extLst>
            <a:ext uri="{FF2B5EF4-FFF2-40B4-BE49-F238E27FC236}">
              <a16:creationId xmlns:a16="http://schemas.microsoft.com/office/drawing/2014/main" id="{E9279B3F-1C51-469D-AB4F-C508596DEC2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539" name="直線コネクタ 538">
          <a:extLst>
            <a:ext uri="{FF2B5EF4-FFF2-40B4-BE49-F238E27FC236}">
              <a16:creationId xmlns:a16="http://schemas.microsoft.com/office/drawing/2014/main" id="{E3707D76-A957-47C1-98A3-2955360500B8}"/>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40" name="【保健センター・保健所】&#10;有形固定資産減価償却率最小値テキスト">
          <a:extLst>
            <a:ext uri="{FF2B5EF4-FFF2-40B4-BE49-F238E27FC236}">
              <a16:creationId xmlns:a16="http://schemas.microsoft.com/office/drawing/2014/main" id="{A6FF347A-ECEF-40BE-805B-9FA43F38CEB4}"/>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41" name="直線コネクタ 540">
          <a:extLst>
            <a:ext uri="{FF2B5EF4-FFF2-40B4-BE49-F238E27FC236}">
              <a16:creationId xmlns:a16="http://schemas.microsoft.com/office/drawing/2014/main" id="{B1035C1D-472D-49F4-B280-4F89889D080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42" name="【保健センター・保健所】&#10;有形固定資産減価償却率最大値テキスト">
          <a:extLst>
            <a:ext uri="{FF2B5EF4-FFF2-40B4-BE49-F238E27FC236}">
              <a16:creationId xmlns:a16="http://schemas.microsoft.com/office/drawing/2014/main" id="{03501DDA-A956-4AA3-8B72-BE7B0BBD5C1B}"/>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3" name="直線コネクタ 542">
          <a:extLst>
            <a:ext uri="{FF2B5EF4-FFF2-40B4-BE49-F238E27FC236}">
              <a16:creationId xmlns:a16="http://schemas.microsoft.com/office/drawing/2014/main" id="{F5B5E394-2610-40FF-9EF6-6249E1E0E8E8}"/>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58618</xdr:rowOff>
    </xdr:from>
    <xdr:ext cx="405111" cy="259045"/>
    <xdr:sp macro="" textlink="">
      <xdr:nvSpPr>
        <xdr:cNvPr id="544" name="【保健センター・保健所】&#10;有形固定資産減価償却率平均値テキスト">
          <a:extLst>
            <a:ext uri="{FF2B5EF4-FFF2-40B4-BE49-F238E27FC236}">
              <a16:creationId xmlns:a16="http://schemas.microsoft.com/office/drawing/2014/main" id="{38AC9A77-9F64-4B01-BB2B-03929687BED5}"/>
            </a:ext>
          </a:extLst>
        </xdr:cNvPr>
        <xdr:cNvSpPr txBox="1"/>
      </xdr:nvSpPr>
      <xdr:spPr>
        <a:xfrm>
          <a:off x="16357600" y="10174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545" name="フローチャート: 判断 544">
          <a:extLst>
            <a:ext uri="{FF2B5EF4-FFF2-40B4-BE49-F238E27FC236}">
              <a16:creationId xmlns:a16="http://schemas.microsoft.com/office/drawing/2014/main" id="{5BF80034-2034-4DF3-86F8-CF80FF957341}"/>
            </a:ext>
          </a:extLst>
        </xdr:cNvPr>
        <xdr:cNvSpPr/>
      </xdr:nvSpPr>
      <xdr:spPr>
        <a:xfrm>
          <a:off x="162687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546" name="フローチャート: 判断 545">
          <a:extLst>
            <a:ext uri="{FF2B5EF4-FFF2-40B4-BE49-F238E27FC236}">
              <a16:creationId xmlns:a16="http://schemas.microsoft.com/office/drawing/2014/main" id="{AB3064A3-FCAE-45BD-8BC1-9D9F6BCE783F}"/>
            </a:ext>
          </a:extLst>
        </xdr:cNvPr>
        <xdr:cNvSpPr/>
      </xdr:nvSpPr>
      <xdr:spPr>
        <a:xfrm>
          <a:off x="15430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47" name="フローチャート: 判断 546">
          <a:extLst>
            <a:ext uri="{FF2B5EF4-FFF2-40B4-BE49-F238E27FC236}">
              <a16:creationId xmlns:a16="http://schemas.microsoft.com/office/drawing/2014/main" id="{6EE17648-FEB7-46EA-A125-B9A81D6F943E}"/>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89626</xdr:rowOff>
    </xdr:from>
    <xdr:to>
      <xdr:col>72</xdr:col>
      <xdr:colOff>38100</xdr:colOff>
      <xdr:row>60</xdr:row>
      <xdr:rowOff>19776</xdr:rowOff>
    </xdr:to>
    <xdr:sp macro="" textlink="">
      <xdr:nvSpPr>
        <xdr:cNvPr id="548" name="フローチャート: 判断 547">
          <a:extLst>
            <a:ext uri="{FF2B5EF4-FFF2-40B4-BE49-F238E27FC236}">
              <a16:creationId xmlns:a16="http://schemas.microsoft.com/office/drawing/2014/main" id="{90A32094-F340-49EC-9AD4-86B89B236708}"/>
            </a:ext>
          </a:extLst>
        </xdr:cNvPr>
        <xdr:cNvSpPr/>
      </xdr:nvSpPr>
      <xdr:spPr>
        <a:xfrm>
          <a:off x="136525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60234</xdr:rowOff>
    </xdr:from>
    <xdr:to>
      <xdr:col>67</xdr:col>
      <xdr:colOff>101600</xdr:colOff>
      <xdr:row>59</xdr:row>
      <xdr:rowOff>161834</xdr:rowOff>
    </xdr:to>
    <xdr:sp macro="" textlink="">
      <xdr:nvSpPr>
        <xdr:cNvPr id="549" name="フローチャート: 判断 548">
          <a:extLst>
            <a:ext uri="{FF2B5EF4-FFF2-40B4-BE49-F238E27FC236}">
              <a16:creationId xmlns:a16="http://schemas.microsoft.com/office/drawing/2014/main" id="{39552C8E-19EC-4799-89FC-DD62829A3194}"/>
            </a:ext>
          </a:extLst>
        </xdr:cNvPr>
        <xdr:cNvSpPr/>
      </xdr:nvSpPr>
      <xdr:spPr>
        <a:xfrm>
          <a:off x="12763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252B0DC-B0C6-4A28-8CE7-BE18E0D0126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B8DFE1F-F6A3-4856-AFB5-13A52373150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F5F6574D-AFEE-44AC-AC24-CBA7193C84B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5A26F92B-F266-4ED7-9F16-1254FDFD07C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B272AB6D-61EA-4BA1-B45C-6418BD1536A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55" name="楕円 554">
          <a:extLst>
            <a:ext uri="{FF2B5EF4-FFF2-40B4-BE49-F238E27FC236}">
              <a16:creationId xmlns:a16="http://schemas.microsoft.com/office/drawing/2014/main" id="{8B8C7342-9C33-4A4D-B015-739B5CF16A35}"/>
            </a:ext>
          </a:extLst>
        </xdr:cNvPr>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556" name="【保健センター・保健所】&#10;有形固定資産減価償却率該当値テキスト">
          <a:extLst>
            <a:ext uri="{FF2B5EF4-FFF2-40B4-BE49-F238E27FC236}">
              <a16:creationId xmlns:a16="http://schemas.microsoft.com/office/drawing/2014/main" id="{57A8CDF3-77EC-4C13-97AE-7A3294867171}"/>
            </a:ext>
          </a:extLst>
        </xdr:cNvPr>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557" name="楕円 556">
          <a:extLst>
            <a:ext uri="{FF2B5EF4-FFF2-40B4-BE49-F238E27FC236}">
              <a16:creationId xmlns:a16="http://schemas.microsoft.com/office/drawing/2014/main" id="{FBEDCC0D-08A6-4335-BFA9-C060915861DC}"/>
            </a:ext>
          </a:extLst>
        </xdr:cNvPr>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114300</xdr:rowOff>
    </xdr:to>
    <xdr:cxnSp macro="">
      <xdr:nvCxnSpPr>
        <xdr:cNvPr id="558" name="直線コネクタ 557">
          <a:extLst>
            <a:ext uri="{FF2B5EF4-FFF2-40B4-BE49-F238E27FC236}">
              <a16:creationId xmlns:a16="http://schemas.microsoft.com/office/drawing/2014/main" id="{711D6CCA-565B-44D4-BC9E-79015649391B}"/>
            </a:ext>
          </a:extLst>
        </xdr:cNvPr>
        <xdr:cNvCxnSpPr/>
      </xdr:nvCxnSpPr>
      <xdr:spPr>
        <a:xfrm>
          <a:off x="15481300" y="103670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171269</xdr:rowOff>
    </xdr:from>
    <xdr:to>
      <xdr:col>76</xdr:col>
      <xdr:colOff>165100</xdr:colOff>
      <xdr:row>60</xdr:row>
      <xdr:rowOff>101419</xdr:rowOff>
    </xdr:to>
    <xdr:sp macro="" textlink="">
      <xdr:nvSpPr>
        <xdr:cNvPr id="559" name="楕円 558">
          <a:extLst>
            <a:ext uri="{FF2B5EF4-FFF2-40B4-BE49-F238E27FC236}">
              <a16:creationId xmlns:a16="http://schemas.microsoft.com/office/drawing/2014/main" id="{37417870-90E0-4098-9741-F43375B522F2}"/>
            </a:ext>
          </a:extLst>
        </xdr:cNvPr>
        <xdr:cNvSpPr/>
      </xdr:nvSpPr>
      <xdr:spPr>
        <a:xfrm>
          <a:off x="14541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50619</xdr:rowOff>
    </xdr:from>
    <xdr:to>
      <xdr:col>81</xdr:col>
      <xdr:colOff>50800</xdr:colOff>
      <xdr:row>60</xdr:row>
      <xdr:rowOff>80010</xdr:rowOff>
    </xdr:to>
    <xdr:cxnSp macro="">
      <xdr:nvCxnSpPr>
        <xdr:cNvPr id="560" name="直線コネクタ 559">
          <a:extLst>
            <a:ext uri="{FF2B5EF4-FFF2-40B4-BE49-F238E27FC236}">
              <a16:creationId xmlns:a16="http://schemas.microsoft.com/office/drawing/2014/main" id="{8C235727-CFC6-47BE-9859-F2CE12B90F28}"/>
            </a:ext>
          </a:extLst>
        </xdr:cNvPr>
        <xdr:cNvCxnSpPr/>
      </xdr:nvCxnSpPr>
      <xdr:spPr>
        <a:xfrm>
          <a:off x="14592300" y="1033761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136978</xdr:rowOff>
    </xdr:from>
    <xdr:to>
      <xdr:col>72</xdr:col>
      <xdr:colOff>38100</xdr:colOff>
      <xdr:row>60</xdr:row>
      <xdr:rowOff>67128</xdr:rowOff>
    </xdr:to>
    <xdr:sp macro="" textlink="">
      <xdr:nvSpPr>
        <xdr:cNvPr id="561" name="楕円 560">
          <a:extLst>
            <a:ext uri="{FF2B5EF4-FFF2-40B4-BE49-F238E27FC236}">
              <a16:creationId xmlns:a16="http://schemas.microsoft.com/office/drawing/2014/main" id="{D11164B2-4D9E-496E-9339-1381A568BA0E}"/>
            </a:ext>
          </a:extLst>
        </xdr:cNvPr>
        <xdr:cNvSpPr/>
      </xdr:nvSpPr>
      <xdr:spPr>
        <a:xfrm>
          <a:off x="13652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16328</xdr:rowOff>
    </xdr:from>
    <xdr:to>
      <xdr:col>76</xdr:col>
      <xdr:colOff>114300</xdr:colOff>
      <xdr:row>60</xdr:row>
      <xdr:rowOff>50619</xdr:rowOff>
    </xdr:to>
    <xdr:cxnSp macro="">
      <xdr:nvCxnSpPr>
        <xdr:cNvPr id="562" name="直線コネクタ 561">
          <a:extLst>
            <a:ext uri="{FF2B5EF4-FFF2-40B4-BE49-F238E27FC236}">
              <a16:creationId xmlns:a16="http://schemas.microsoft.com/office/drawing/2014/main" id="{A92A0C9C-D49D-4A37-9266-396A2A5E2A2C}"/>
            </a:ext>
          </a:extLst>
        </xdr:cNvPr>
        <xdr:cNvCxnSpPr/>
      </xdr:nvCxnSpPr>
      <xdr:spPr>
        <a:xfrm>
          <a:off x="13703300" y="1030332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104322</xdr:rowOff>
    </xdr:from>
    <xdr:to>
      <xdr:col>67</xdr:col>
      <xdr:colOff>101600</xdr:colOff>
      <xdr:row>60</xdr:row>
      <xdr:rowOff>34472</xdr:rowOff>
    </xdr:to>
    <xdr:sp macro="" textlink="">
      <xdr:nvSpPr>
        <xdr:cNvPr id="563" name="楕円 562">
          <a:extLst>
            <a:ext uri="{FF2B5EF4-FFF2-40B4-BE49-F238E27FC236}">
              <a16:creationId xmlns:a16="http://schemas.microsoft.com/office/drawing/2014/main" id="{C5E0A709-7C4E-4249-A5F8-E83BA8EB2808}"/>
            </a:ext>
          </a:extLst>
        </xdr:cNvPr>
        <xdr:cNvSpPr/>
      </xdr:nvSpPr>
      <xdr:spPr>
        <a:xfrm>
          <a:off x="12763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155122</xdr:rowOff>
    </xdr:from>
    <xdr:to>
      <xdr:col>71</xdr:col>
      <xdr:colOff>177800</xdr:colOff>
      <xdr:row>60</xdr:row>
      <xdr:rowOff>16328</xdr:rowOff>
    </xdr:to>
    <xdr:cxnSp macro="">
      <xdr:nvCxnSpPr>
        <xdr:cNvPr id="564" name="直線コネクタ 563">
          <a:extLst>
            <a:ext uri="{FF2B5EF4-FFF2-40B4-BE49-F238E27FC236}">
              <a16:creationId xmlns:a16="http://schemas.microsoft.com/office/drawing/2014/main" id="{64F3DE0C-8DAE-4D0D-AA98-D7D2360913C7}"/>
            </a:ext>
          </a:extLst>
        </xdr:cNvPr>
        <xdr:cNvCxnSpPr/>
      </xdr:nvCxnSpPr>
      <xdr:spPr>
        <a:xfrm>
          <a:off x="12814300" y="10270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131008</xdr:rowOff>
    </xdr:from>
    <xdr:ext cx="405111" cy="259045"/>
    <xdr:sp macro="" textlink="">
      <xdr:nvSpPr>
        <xdr:cNvPr id="565" name="n_1aveValue【保健センター・保健所】&#10;有形固定資産減価償却率">
          <a:extLst>
            <a:ext uri="{FF2B5EF4-FFF2-40B4-BE49-F238E27FC236}">
              <a16:creationId xmlns:a16="http://schemas.microsoft.com/office/drawing/2014/main" id="{9330AABE-88C8-4B51-A82D-9C4A7336E67B}"/>
            </a:ext>
          </a:extLst>
        </xdr:cNvPr>
        <xdr:cNvSpPr txBox="1"/>
      </xdr:nvSpPr>
      <xdr:spPr>
        <a:xfrm>
          <a:off x="152660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566" name="n_2aveValue【保健センター・保健所】&#10;有形固定資産減価償却率">
          <a:extLst>
            <a:ext uri="{FF2B5EF4-FFF2-40B4-BE49-F238E27FC236}">
              <a16:creationId xmlns:a16="http://schemas.microsoft.com/office/drawing/2014/main" id="{AB8FD34E-CAAD-412A-8FFC-2C5527EEF5A9}"/>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36303</xdr:rowOff>
    </xdr:from>
    <xdr:ext cx="405111" cy="259045"/>
    <xdr:sp macro="" textlink="">
      <xdr:nvSpPr>
        <xdr:cNvPr id="567" name="n_3aveValue【保健センター・保健所】&#10;有形固定資産減価償却率">
          <a:extLst>
            <a:ext uri="{FF2B5EF4-FFF2-40B4-BE49-F238E27FC236}">
              <a16:creationId xmlns:a16="http://schemas.microsoft.com/office/drawing/2014/main" id="{28F98D38-019A-45C7-AF0C-1580AC135076}"/>
            </a:ext>
          </a:extLst>
        </xdr:cNvPr>
        <xdr:cNvSpPr txBox="1"/>
      </xdr:nvSpPr>
      <xdr:spPr>
        <a:xfrm>
          <a:off x="13500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6911</xdr:rowOff>
    </xdr:from>
    <xdr:ext cx="405111" cy="259045"/>
    <xdr:sp macro="" textlink="">
      <xdr:nvSpPr>
        <xdr:cNvPr id="568" name="n_4aveValue【保健センター・保健所】&#10;有形固定資産減価償却率">
          <a:extLst>
            <a:ext uri="{FF2B5EF4-FFF2-40B4-BE49-F238E27FC236}">
              <a16:creationId xmlns:a16="http://schemas.microsoft.com/office/drawing/2014/main" id="{F63C67D1-4657-4F52-9EE8-889A4C0D64C8}"/>
            </a:ext>
          </a:extLst>
        </xdr:cNvPr>
        <xdr:cNvSpPr txBox="1"/>
      </xdr:nvSpPr>
      <xdr:spPr>
        <a:xfrm>
          <a:off x="12611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569" name="n_1mainValue【保健センター・保健所】&#10;有形固定資産減価償却率">
          <a:extLst>
            <a:ext uri="{FF2B5EF4-FFF2-40B4-BE49-F238E27FC236}">
              <a16:creationId xmlns:a16="http://schemas.microsoft.com/office/drawing/2014/main" id="{612D82DC-33E4-4EFF-96DF-B1BAD25C2F19}"/>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92546</xdr:rowOff>
    </xdr:from>
    <xdr:ext cx="405111" cy="259045"/>
    <xdr:sp macro="" textlink="">
      <xdr:nvSpPr>
        <xdr:cNvPr id="570" name="n_2mainValue【保健センター・保健所】&#10;有形固定資産減価償却率">
          <a:extLst>
            <a:ext uri="{FF2B5EF4-FFF2-40B4-BE49-F238E27FC236}">
              <a16:creationId xmlns:a16="http://schemas.microsoft.com/office/drawing/2014/main" id="{F5CF9B1E-E801-4F56-98D0-05091D0A370E}"/>
            </a:ext>
          </a:extLst>
        </xdr:cNvPr>
        <xdr:cNvSpPr txBox="1"/>
      </xdr:nvSpPr>
      <xdr:spPr>
        <a:xfrm>
          <a:off x="14389744"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58255</xdr:rowOff>
    </xdr:from>
    <xdr:ext cx="405111" cy="259045"/>
    <xdr:sp macro="" textlink="">
      <xdr:nvSpPr>
        <xdr:cNvPr id="571" name="n_3mainValue【保健センター・保健所】&#10;有形固定資産減価償却率">
          <a:extLst>
            <a:ext uri="{FF2B5EF4-FFF2-40B4-BE49-F238E27FC236}">
              <a16:creationId xmlns:a16="http://schemas.microsoft.com/office/drawing/2014/main" id="{E32D4709-F763-4295-B763-DAAF7177C2E4}"/>
            </a:ext>
          </a:extLst>
        </xdr:cNvPr>
        <xdr:cNvSpPr txBox="1"/>
      </xdr:nvSpPr>
      <xdr:spPr>
        <a:xfrm>
          <a:off x="13500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572" name="n_4mainValue【保健センター・保健所】&#10;有形固定資産減価償却率">
          <a:extLst>
            <a:ext uri="{FF2B5EF4-FFF2-40B4-BE49-F238E27FC236}">
              <a16:creationId xmlns:a16="http://schemas.microsoft.com/office/drawing/2014/main" id="{743A51BB-A8D8-484D-B241-B192B351904C}"/>
            </a:ext>
          </a:extLst>
        </xdr:cNvPr>
        <xdr:cNvSpPr txBox="1"/>
      </xdr:nvSpPr>
      <xdr:spPr>
        <a:xfrm>
          <a:off x="12611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8488849D-190E-4966-91FD-69FF21BBDD4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BBC5A414-FEC4-42E4-A3A7-C4CE0CFB6AD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BC96E0-C33A-4081-ADC4-10790191B09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50AC276D-25A6-4D95-8E80-6F17F42A4B3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5E277F4C-EA75-4A5E-B339-184CA5467F6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6661724-1653-4143-BD98-8C750C2DA86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47BE54C6-AAA7-409B-B47A-B827C3D171E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24909B09-6443-4F37-8C4A-F950FCCB81E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2D516948-F80E-49F6-96AC-15BCD300AB4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90302A48-8F5E-4518-B263-A623B7EFCDA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3" name="直線コネクタ 582">
          <a:extLst>
            <a:ext uri="{FF2B5EF4-FFF2-40B4-BE49-F238E27FC236}">
              <a16:creationId xmlns:a16="http://schemas.microsoft.com/office/drawing/2014/main" id="{4F401E75-18E9-4EC5-8595-9E98C1AA4A4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a:extLst>
            <a:ext uri="{FF2B5EF4-FFF2-40B4-BE49-F238E27FC236}">
              <a16:creationId xmlns:a16="http://schemas.microsoft.com/office/drawing/2014/main" id="{B9AA250F-C95A-4B62-9393-177CD24D49B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a:extLst>
            <a:ext uri="{FF2B5EF4-FFF2-40B4-BE49-F238E27FC236}">
              <a16:creationId xmlns:a16="http://schemas.microsoft.com/office/drawing/2014/main" id="{AB373B77-AF44-409F-B208-495E286737B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a:extLst>
            <a:ext uri="{FF2B5EF4-FFF2-40B4-BE49-F238E27FC236}">
              <a16:creationId xmlns:a16="http://schemas.microsoft.com/office/drawing/2014/main" id="{0DFE32C6-8432-44AA-8D4D-5B5886C7225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a:extLst>
            <a:ext uri="{FF2B5EF4-FFF2-40B4-BE49-F238E27FC236}">
              <a16:creationId xmlns:a16="http://schemas.microsoft.com/office/drawing/2014/main" id="{7E7DD0BE-4395-491A-8BC6-C8D75952730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a:extLst>
            <a:ext uri="{FF2B5EF4-FFF2-40B4-BE49-F238E27FC236}">
              <a16:creationId xmlns:a16="http://schemas.microsoft.com/office/drawing/2014/main" id="{A2D8A32F-B959-4395-9A81-145DEBC0127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a:extLst>
            <a:ext uri="{FF2B5EF4-FFF2-40B4-BE49-F238E27FC236}">
              <a16:creationId xmlns:a16="http://schemas.microsoft.com/office/drawing/2014/main" id="{D4A23138-259B-480F-B3CA-FF2681E275B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a:extLst>
            <a:ext uri="{FF2B5EF4-FFF2-40B4-BE49-F238E27FC236}">
              <a16:creationId xmlns:a16="http://schemas.microsoft.com/office/drawing/2014/main" id="{C42BCFA1-A7AA-45F2-97DA-C00A49BB9EF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896B7F46-CBE2-4D87-A264-E5F859A3380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DB0C224D-AA1B-4050-8792-6D82DCB2D0F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75A6DF5F-3C04-46AE-B599-8F1DF66B26D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162306</xdr:rowOff>
    </xdr:to>
    <xdr:cxnSp macro="">
      <xdr:nvCxnSpPr>
        <xdr:cNvPr id="594" name="直線コネクタ 593">
          <a:extLst>
            <a:ext uri="{FF2B5EF4-FFF2-40B4-BE49-F238E27FC236}">
              <a16:creationId xmlns:a16="http://schemas.microsoft.com/office/drawing/2014/main" id="{CFCCCCEF-F017-49B1-A83E-5AE97B5BFC13}"/>
            </a:ext>
          </a:extLst>
        </xdr:cNvPr>
        <xdr:cNvCxnSpPr/>
      </xdr:nvCxnSpPr>
      <xdr:spPr>
        <a:xfrm flipV="1">
          <a:off x="22160864" y="959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9F3DE104-1270-4DEC-94AC-811D660C9CD6}"/>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596" name="直線コネクタ 595">
          <a:extLst>
            <a:ext uri="{FF2B5EF4-FFF2-40B4-BE49-F238E27FC236}">
              <a16:creationId xmlns:a16="http://schemas.microsoft.com/office/drawing/2014/main" id="{39F7BB01-88CA-47BD-A89A-4DF9287BD820}"/>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0B49F1FD-9492-4497-A92A-5057F67BB051}"/>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98" name="直線コネクタ 597">
          <a:extLst>
            <a:ext uri="{FF2B5EF4-FFF2-40B4-BE49-F238E27FC236}">
              <a16:creationId xmlns:a16="http://schemas.microsoft.com/office/drawing/2014/main" id="{B7A065F5-9217-45F2-B349-F9F52B88539B}"/>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7963BC43-4604-492B-A2A9-E0ED670384BA}"/>
            </a:ext>
          </a:extLst>
        </xdr:cNvPr>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00" name="フローチャート: 判断 599">
          <a:extLst>
            <a:ext uri="{FF2B5EF4-FFF2-40B4-BE49-F238E27FC236}">
              <a16:creationId xmlns:a16="http://schemas.microsoft.com/office/drawing/2014/main" id="{D0253616-1C39-4953-8AB9-E247019ABAB6}"/>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106934</xdr:rowOff>
    </xdr:from>
    <xdr:to>
      <xdr:col>112</xdr:col>
      <xdr:colOff>38100</xdr:colOff>
      <xdr:row>62</xdr:row>
      <xdr:rowOff>37084</xdr:rowOff>
    </xdr:to>
    <xdr:sp macro="" textlink="">
      <xdr:nvSpPr>
        <xdr:cNvPr id="601" name="フローチャート: 判断 600">
          <a:extLst>
            <a:ext uri="{FF2B5EF4-FFF2-40B4-BE49-F238E27FC236}">
              <a16:creationId xmlns:a16="http://schemas.microsoft.com/office/drawing/2014/main" id="{0624FD92-6093-4152-9F3E-7854B6A1FB38}"/>
            </a:ext>
          </a:extLst>
        </xdr:cNvPr>
        <xdr:cNvSpPr/>
      </xdr:nvSpPr>
      <xdr:spPr>
        <a:xfrm>
          <a:off x="212725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602" name="フローチャート: 判断 601">
          <a:extLst>
            <a:ext uri="{FF2B5EF4-FFF2-40B4-BE49-F238E27FC236}">
              <a16:creationId xmlns:a16="http://schemas.microsoft.com/office/drawing/2014/main" id="{084CF8B6-05CB-4B7E-B70B-3D0D09554C17}"/>
            </a:ext>
          </a:extLst>
        </xdr:cNvPr>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603" name="フローチャート: 判断 602">
          <a:extLst>
            <a:ext uri="{FF2B5EF4-FFF2-40B4-BE49-F238E27FC236}">
              <a16:creationId xmlns:a16="http://schemas.microsoft.com/office/drawing/2014/main" id="{60D660DD-0A74-4C7B-AC0D-D1DD26C4361D}"/>
            </a:ext>
          </a:extLst>
        </xdr:cNvPr>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93218</xdr:rowOff>
    </xdr:from>
    <xdr:to>
      <xdr:col>98</xdr:col>
      <xdr:colOff>38100</xdr:colOff>
      <xdr:row>62</xdr:row>
      <xdr:rowOff>23368</xdr:rowOff>
    </xdr:to>
    <xdr:sp macro="" textlink="">
      <xdr:nvSpPr>
        <xdr:cNvPr id="604" name="フローチャート: 判断 603">
          <a:extLst>
            <a:ext uri="{FF2B5EF4-FFF2-40B4-BE49-F238E27FC236}">
              <a16:creationId xmlns:a16="http://schemas.microsoft.com/office/drawing/2014/main" id="{6E92B956-521E-42E0-978A-81B7E85FE5E9}"/>
            </a:ext>
          </a:extLst>
        </xdr:cNvPr>
        <xdr:cNvSpPr/>
      </xdr:nvSpPr>
      <xdr:spPr>
        <a:xfrm>
          <a:off x="18605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C647A2B-24B8-4CD1-903D-0B0E156DC2F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ED41C05-E934-4F50-AC54-69B68D298F0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C68EC42-094C-4950-8F19-831A1C98B2D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4FD93C66-F337-4F57-8AEC-79222978BAC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FE0E15F9-94FD-41CD-80B4-04381210CDA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610" name="楕円 609">
          <a:extLst>
            <a:ext uri="{FF2B5EF4-FFF2-40B4-BE49-F238E27FC236}">
              <a16:creationId xmlns:a16="http://schemas.microsoft.com/office/drawing/2014/main" id="{56707C3D-B5FE-490E-A5AB-3C8F32940162}"/>
            </a:ext>
          </a:extLst>
        </xdr:cNvPr>
        <xdr:cNvSpPr/>
      </xdr:nvSpPr>
      <xdr:spPr>
        <a:xfrm>
          <a:off x="22110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167657</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6820A490-259D-4FC9-971E-8D5571D9C52E}"/>
            </a:ext>
          </a:extLst>
        </xdr:cNvPr>
        <xdr:cNvSpPr txBox="1"/>
      </xdr:nvSpPr>
      <xdr:spPr>
        <a:xfrm>
          <a:off x="2219960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22352</xdr:rowOff>
    </xdr:from>
    <xdr:to>
      <xdr:col>112</xdr:col>
      <xdr:colOff>38100</xdr:colOff>
      <xdr:row>62</xdr:row>
      <xdr:rowOff>123952</xdr:rowOff>
    </xdr:to>
    <xdr:sp macro="" textlink="">
      <xdr:nvSpPr>
        <xdr:cNvPr id="612" name="楕円 611">
          <a:extLst>
            <a:ext uri="{FF2B5EF4-FFF2-40B4-BE49-F238E27FC236}">
              <a16:creationId xmlns:a16="http://schemas.microsoft.com/office/drawing/2014/main" id="{B8C128C8-11FE-4C19-9A42-FEA3DBAF3EE3}"/>
            </a:ext>
          </a:extLst>
        </xdr:cNvPr>
        <xdr:cNvSpPr/>
      </xdr:nvSpPr>
      <xdr:spPr>
        <a:xfrm>
          <a:off x="21272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62</xdr:row>
      <xdr:rowOff>73152</xdr:rowOff>
    </xdr:to>
    <xdr:cxnSp macro="">
      <xdr:nvCxnSpPr>
        <xdr:cNvPr id="613" name="直線コネクタ 612">
          <a:extLst>
            <a:ext uri="{FF2B5EF4-FFF2-40B4-BE49-F238E27FC236}">
              <a16:creationId xmlns:a16="http://schemas.microsoft.com/office/drawing/2014/main" id="{07FF1260-2E4E-4B64-8EBA-D539E5002B2A}"/>
            </a:ext>
          </a:extLst>
        </xdr:cNvPr>
        <xdr:cNvCxnSpPr/>
      </xdr:nvCxnSpPr>
      <xdr:spPr>
        <a:xfrm flipV="1">
          <a:off x="21323300" y="106984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22352</xdr:rowOff>
    </xdr:from>
    <xdr:to>
      <xdr:col>107</xdr:col>
      <xdr:colOff>101600</xdr:colOff>
      <xdr:row>62</xdr:row>
      <xdr:rowOff>123952</xdr:rowOff>
    </xdr:to>
    <xdr:sp macro="" textlink="">
      <xdr:nvSpPr>
        <xdr:cNvPr id="614" name="楕円 613">
          <a:extLst>
            <a:ext uri="{FF2B5EF4-FFF2-40B4-BE49-F238E27FC236}">
              <a16:creationId xmlns:a16="http://schemas.microsoft.com/office/drawing/2014/main" id="{F655E559-D866-4129-AB8A-5229A794597A}"/>
            </a:ext>
          </a:extLst>
        </xdr:cNvPr>
        <xdr:cNvSpPr/>
      </xdr:nvSpPr>
      <xdr:spPr>
        <a:xfrm>
          <a:off x="20383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73152</xdr:rowOff>
    </xdr:from>
    <xdr:to>
      <xdr:col>111</xdr:col>
      <xdr:colOff>177800</xdr:colOff>
      <xdr:row>62</xdr:row>
      <xdr:rowOff>73152</xdr:rowOff>
    </xdr:to>
    <xdr:cxnSp macro="">
      <xdr:nvCxnSpPr>
        <xdr:cNvPr id="615" name="直線コネクタ 614">
          <a:extLst>
            <a:ext uri="{FF2B5EF4-FFF2-40B4-BE49-F238E27FC236}">
              <a16:creationId xmlns:a16="http://schemas.microsoft.com/office/drawing/2014/main" id="{A6D8AF4E-9E9C-47AA-8632-23FC6B27B4E8}"/>
            </a:ext>
          </a:extLst>
        </xdr:cNvPr>
        <xdr:cNvCxnSpPr/>
      </xdr:nvCxnSpPr>
      <xdr:spPr>
        <a:xfrm>
          <a:off x="20434300" y="1070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26924</xdr:rowOff>
    </xdr:from>
    <xdr:to>
      <xdr:col>102</xdr:col>
      <xdr:colOff>165100</xdr:colOff>
      <xdr:row>62</xdr:row>
      <xdr:rowOff>128524</xdr:rowOff>
    </xdr:to>
    <xdr:sp macro="" textlink="">
      <xdr:nvSpPr>
        <xdr:cNvPr id="616" name="楕円 615">
          <a:extLst>
            <a:ext uri="{FF2B5EF4-FFF2-40B4-BE49-F238E27FC236}">
              <a16:creationId xmlns:a16="http://schemas.microsoft.com/office/drawing/2014/main" id="{1F8956E8-B517-428F-895D-DF99172E80D4}"/>
            </a:ext>
          </a:extLst>
        </xdr:cNvPr>
        <xdr:cNvSpPr/>
      </xdr:nvSpPr>
      <xdr:spPr>
        <a:xfrm>
          <a:off x="19494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73152</xdr:rowOff>
    </xdr:from>
    <xdr:to>
      <xdr:col>107</xdr:col>
      <xdr:colOff>50800</xdr:colOff>
      <xdr:row>62</xdr:row>
      <xdr:rowOff>77724</xdr:rowOff>
    </xdr:to>
    <xdr:cxnSp macro="">
      <xdr:nvCxnSpPr>
        <xdr:cNvPr id="617" name="直線コネクタ 616">
          <a:extLst>
            <a:ext uri="{FF2B5EF4-FFF2-40B4-BE49-F238E27FC236}">
              <a16:creationId xmlns:a16="http://schemas.microsoft.com/office/drawing/2014/main" id="{8F555C67-BD6A-4C08-9309-98E97FF8D3FE}"/>
            </a:ext>
          </a:extLst>
        </xdr:cNvPr>
        <xdr:cNvCxnSpPr/>
      </xdr:nvCxnSpPr>
      <xdr:spPr>
        <a:xfrm flipV="1">
          <a:off x="19545300" y="1070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31496</xdr:rowOff>
    </xdr:from>
    <xdr:to>
      <xdr:col>98</xdr:col>
      <xdr:colOff>38100</xdr:colOff>
      <xdr:row>62</xdr:row>
      <xdr:rowOff>133096</xdr:rowOff>
    </xdr:to>
    <xdr:sp macro="" textlink="">
      <xdr:nvSpPr>
        <xdr:cNvPr id="618" name="楕円 617">
          <a:extLst>
            <a:ext uri="{FF2B5EF4-FFF2-40B4-BE49-F238E27FC236}">
              <a16:creationId xmlns:a16="http://schemas.microsoft.com/office/drawing/2014/main" id="{52A8D10B-BD39-436F-9024-0A51B49CF203}"/>
            </a:ext>
          </a:extLst>
        </xdr:cNvPr>
        <xdr:cNvSpPr/>
      </xdr:nvSpPr>
      <xdr:spPr>
        <a:xfrm>
          <a:off x="18605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77724</xdr:rowOff>
    </xdr:from>
    <xdr:to>
      <xdr:col>102</xdr:col>
      <xdr:colOff>114300</xdr:colOff>
      <xdr:row>62</xdr:row>
      <xdr:rowOff>82296</xdr:rowOff>
    </xdr:to>
    <xdr:cxnSp macro="">
      <xdr:nvCxnSpPr>
        <xdr:cNvPr id="619" name="直線コネクタ 618">
          <a:extLst>
            <a:ext uri="{FF2B5EF4-FFF2-40B4-BE49-F238E27FC236}">
              <a16:creationId xmlns:a16="http://schemas.microsoft.com/office/drawing/2014/main" id="{EEBDCFAB-28F3-4095-8C70-96424311A0F1}"/>
            </a:ext>
          </a:extLst>
        </xdr:cNvPr>
        <xdr:cNvCxnSpPr/>
      </xdr:nvCxnSpPr>
      <xdr:spPr>
        <a:xfrm flipV="1">
          <a:off x="18656300" y="1070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53611</xdr:rowOff>
    </xdr:from>
    <xdr:ext cx="469744" cy="259045"/>
    <xdr:sp macro="" textlink="">
      <xdr:nvSpPr>
        <xdr:cNvPr id="620" name="n_1aveValue【保健センター・保健所】&#10;一人当たり面積">
          <a:extLst>
            <a:ext uri="{FF2B5EF4-FFF2-40B4-BE49-F238E27FC236}">
              <a16:creationId xmlns:a16="http://schemas.microsoft.com/office/drawing/2014/main" id="{700134E0-BBD1-4F8A-9922-295D37DBB02A}"/>
            </a:ext>
          </a:extLst>
        </xdr:cNvPr>
        <xdr:cNvSpPr txBox="1"/>
      </xdr:nvSpPr>
      <xdr:spPr>
        <a:xfrm>
          <a:off x="210757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49039</xdr:rowOff>
    </xdr:from>
    <xdr:ext cx="469744" cy="259045"/>
    <xdr:sp macro="" textlink="">
      <xdr:nvSpPr>
        <xdr:cNvPr id="621" name="n_2aveValue【保健センター・保健所】&#10;一人当たり面積">
          <a:extLst>
            <a:ext uri="{FF2B5EF4-FFF2-40B4-BE49-F238E27FC236}">
              <a16:creationId xmlns:a16="http://schemas.microsoft.com/office/drawing/2014/main" id="{9B3A4D13-2872-4947-AE53-D47F68BA564E}"/>
            </a:ext>
          </a:extLst>
        </xdr:cNvPr>
        <xdr:cNvSpPr txBox="1"/>
      </xdr:nvSpPr>
      <xdr:spPr>
        <a:xfrm>
          <a:off x="20199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622" name="n_3aveValue【保健センター・保健所】&#10;一人当たり面積">
          <a:extLst>
            <a:ext uri="{FF2B5EF4-FFF2-40B4-BE49-F238E27FC236}">
              <a16:creationId xmlns:a16="http://schemas.microsoft.com/office/drawing/2014/main" id="{A9619A5F-E1DC-426A-92B5-E857524BE281}"/>
            </a:ext>
          </a:extLst>
        </xdr:cNvPr>
        <xdr:cNvSpPr txBox="1"/>
      </xdr:nvSpPr>
      <xdr:spPr>
        <a:xfrm>
          <a:off x="19310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39895</xdr:rowOff>
    </xdr:from>
    <xdr:ext cx="469744" cy="259045"/>
    <xdr:sp macro="" textlink="">
      <xdr:nvSpPr>
        <xdr:cNvPr id="623" name="n_4aveValue【保健センター・保健所】&#10;一人当たり面積">
          <a:extLst>
            <a:ext uri="{FF2B5EF4-FFF2-40B4-BE49-F238E27FC236}">
              <a16:creationId xmlns:a16="http://schemas.microsoft.com/office/drawing/2014/main" id="{1907C2A6-FAAB-49B7-9E17-80D01DB526BF}"/>
            </a:ext>
          </a:extLst>
        </xdr:cNvPr>
        <xdr:cNvSpPr txBox="1"/>
      </xdr:nvSpPr>
      <xdr:spPr>
        <a:xfrm>
          <a:off x="18421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115079</xdr:rowOff>
    </xdr:from>
    <xdr:ext cx="469744" cy="259045"/>
    <xdr:sp macro="" textlink="">
      <xdr:nvSpPr>
        <xdr:cNvPr id="624" name="n_1mainValue【保健センター・保健所】&#10;一人当たり面積">
          <a:extLst>
            <a:ext uri="{FF2B5EF4-FFF2-40B4-BE49-F238E27FC236}">
              <a16:creationId xmlns:a16="http://schemas.microsoft.com/office/drawing/2014/main" id="{276B3252-8E51-4860-808F-98EED09E89C7}"/>
            </a:ext>
          </a:extLst>
        </xdr:cNvPr>
        <xdr:cNvSpPr txBox="1"/>
      </xdr:nvSpPr>
      <xdr:spPr>
        <a:xfrm>
          <a:off x="210757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115079</xdr:rowOff>
    </xdr:from>
    <xdr:ext cx="469744" cy="259045"/>
    <xdr:sp macro="" textlink="">
      <xdr:nvSpPr>
        <xdr:cNvPr id="625" name="n_2mainValue【保健センター・保健所】&#10;一人当たり面積">
          <a:extLst>
            <a:ext uri="{FF2B5EF4-FFF2-40B4-BE49-F238E27FC236}">
              <a16:creationId xmlns:a16="http://schemas.microsoft.com/office/drawing/2014/main" id="{8425F552-3E40-4EAF-9881-75992ADB0BE5}"/>
            </a:ext>
          </a:extLst>
        </xdr:cNvPr>
        <xdr:cNvSpPr txBox="1"/>
      </xdr:nvSpPr>
      <xdr:spPr>
        <a:xfrm>
          <a:off x="201994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119651</xdr:rowOff>
    </xdr:from>
    <xdr:ext cx="469744" cy="259045"/>
    <xdr:sp macro="" textlink="">
      <xdr:nvSpPr>
        <xdr:cNvPr id="626" name="n_3mainValue【保健センター・保健所】&#10;一人当たり面積">
          <a:extLst>
            <a:ext uri="{FF2B5EF4-FFF2-40B4-BE49-F238E27FC236}">
              <a16:creationId xmlns:a16="http://schemas.microsoft.com/office/drawing/2014/main" id="{6D445F26-DF5F-4AF3-B549-E28613DFD137}"/>
            </a:ext>
          </a:extLst>
        </xdr:cNvPr>
        <xdr:cNvSpPr txBox="1"/>
      </xdr:nvSpPr>
      <xdr:spPr>
        <a:xfrm>
          <a:off x="193104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124223</xdr:rowOff>
    </xdr:from>
    <xdr:ext cx="469744" cy="259045"/>
    <xdr:sp macro="" textlink="">
      <xdr:nvSpPr>
        <xdr:cNvPr id="627" name="n_4mainValue【保健センター・保健所】&#10;一人当たり面積">
          <a:extLst>
            <a:ext uri="{FF2B5EF4-FFF2-40B4-BE49-F238E27FC236}">
              <a16:creationId xmlns:a16="http://schemas.microsoft.com/office/drawing/2014/main" id="{3EF9EB71-DB98-41CA-A1F3-08C382608AA7}"/>
            </a:ext>
          </a:extLst>
        </xdr:cNvPr>
        <xdr:cNvSpPr txBox="1"/>
      </xdr:nvSpPr>
      <xdr:spPr>
        <a:xfrm>
          <a:off x="184214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9781183B-81CE-4EC2-A0BC-1E422862515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AA11E83A-1E06-4940-B25C-799E49A471B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9A7F80D1-FE69-4A78-B8D6-4DEE01A0A1E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133C6F69-92F1-41AD-A605-628E4A47A0E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DDB10CF0-F8D7-4C7C-AC75-910B86ED4A6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DE1AA8DD-058D-4212-8432-5888933F67B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B76E4921-16EB-4525-A5DE-87594BB25ED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A9BFFDFA-4880-4B9A-A222-65A25DA5C5D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62C0002D-DC6B-4769-B1D8-30E30B5F262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EB0C01E7-9622-48DE-A010-70FAC9C2EE8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E1753588-A16F-4A64-9D3A-3A76B9CE2A3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9" name="直線コネクタ 638">
          <a:extLst>
            <a:ext uri="{FF2B5EF4-FFF2-40B4-BE49-F238E27FC236}">
              <a16:creationId xmlns:a16="http://schemas.microsoft.com/office/drawing/2014/main" id="{7BEF7650-4E31-4769-9DBC-98691910565B}"/>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0" name="テキスト ボックス 639">
          <a:extLst>
            <a:ext uri="{FF2B5EF4-FFF2-40B4-BE49-F238E27FC236}">
              <a16:creationId xmlns:a16="http://schemas.microsoft.com/office/drawing/2014/main" id="{68692236-0E94-4468-BB89-AD313A05E01C}"/>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1" name="直線コネクタ 640">
          <a:extLst>
            <a:ext uri="{FF2B5EF4-FFF2-40B4-BE49-F238E27FC236}">
              <a16:creationId xmlns:a16="http://schemas.microsoft.com/office/drawing/2014/main" id="{2B1DAB5E-4F80-4774-A3BA-040FD39849D2}"/>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2" name="テキスト ボックス 641">
          <a:extLst>
            <a:ext uri="{FF2B5EF4-FFF2-40B4-BE49-F238E27FC236}">
              <a16:creationId xmlns:a16="http://schemas.microsoft.com/office/drawing/2014/main" id="{4B52C930-0BA9-4392-898A-561E8434E2C3}"/>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3" name="直線コネクタ 642">
          <a:extLst>
            <a:ext uri="{FF2B5EF4-FFF2-40B4-BE49-F238E27FC236}">
              <a16:creationId xmlns:a16="http://schemas.microsoft.com/office/drawing/2014/main" id="{172B20ED-CCE1-4D0A-B7A9-6688F7A500BE}"/>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4" name="テキスト ボックス 643">
          <a:extLst>
            <a:ext uri="{FF2B5EF4-FFF2-40B4-BE49-F238E27FC236}">
              <a16:creationId xmlns:a16="http://schemas.microsoft.com/office/drawing/2014/main" id="{F238DA28-D828-4A9D-9EDD-C7EAC5D8FE65}"/>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5" name="直線コネクタ 644">
          <a:extLst>
            <a:ext uri="{FF2B5EF4-FFF2-40B4-BE49-F238E27FC236}">
              <a16:creationId xmlns:a16="http://schemas.microsoft.com/office/drawing/2014/main" id="{F0D9C02E-BAB9-466D-BBE9-F5F4509FFDB3}"/>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6" name="テキスト ボックス 645">
          <a:extLst>
            <a:ext uri="{FF2B5EF4-FFF2-40B4-BE49-F238E27FC236}">
              <a16:creationId xmlns:a16="http://schemas.microsoft.com/office/drawing/2014/main" id="{5CD3E02A-9410-4A0C-A460-96B2539D252B}"/>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3CE085DE-C4A9-4318-9420-61266F92EA7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8" name="テキスト ボックス 647">
          <a:extLst>
            <a:ext uri="{FF2B5EF4-FFF2-40B4-BE49-F238E27FC236}">
              <a16:creationId xmlns:a16="http://schemas.microsoft.com/office/drawing/2014/main" id="{F5D2B5DB-4B09-4D1A-BA29-EDF2A375BA6A}"/>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BADEF021-24AD-4B41-B05A-551673822F6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650" name="直線コネクタ 649">
          <a:extLst>
            <a:ext uri="{FF2B5EF4-FFF2-40B4-BE49-F238E27FC236}">
              <a16:creationId xmlns:a16="http://schemas.microsoft.com/office/drawing/2014/main" id="{4CDFBEB1-54C3-4D77-BB9F-3B7DB1398B6C}"/>
            </a:ext>
          </a:extLst>
        </xdr:cNvPr>
        <xdr:cNvCxnSpPr/>
      </xdr:nvCxnSpPr>
      <xdr:spPr>
        <a:xfrm flipV="1">
          <a:off x="16318864" y="1332890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651" name="【消防施設】&#10;有形固定資産減価償却率最小値テキスト">
          <a:extLst>
            <a:ext uri="{FF2B5EF4-FFF2-40B4-BE49-F238E27FC236}">
              <a16:creationId xmlns:a16="http://schemas.microsoft.com/office/drawing/2014/main" id="{8E206BB2-27D5-4BDE-859B-A20006AF4945}"/>
            </a:ext>
          </a:extLst>
        </xdr:cNvPr>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652" name="直線コネクタ 651">
          <a:extLst>
            <a:ext uri="{FF2B5EF4-FFF2-40B4-BE49-F238E27FC236}">
              <a16:creationId xmlns:a16="http://schemas.microsoft.com/office/drawing/2014/main" id="{0CFF1266-78F3-4AA1-9D5B-7A0DC9A92048}"/>
            </a:ext>
          </a:extLst>
        </xdr:cNvPr>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74E8D9A5-6881-406A-805F-F2F1E2B27D98}"/>
            </a:ext>
          </a:extLst>
        </xdr:cNvPr>
        <xdr:cNvSpPr txBox="1"/>
      </xdr:nvSpPr>
      <xdr:spPr>
        <a:xfrm>
          <a:off x="16357600"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654" name="直線コネクタ 653">
          <a:extLst>
            <a:ext uri="{FF2B5EF4-FFF2-40B4-BE49-F238E27FC236}">
              <a16:creationId xmlns:a16="http://schemas.microsoft.com/office/drawing/2014/main" id="{FA24C7C7-A258-4DA3-A0DB-90A57610A261}"/>
            </a:ext>
          </a:extLst>
        </xdr:cNvPr>
        <xdr:cNvCxnSpPr/>
      </xdr:nvCxnSpPr>
      <xdr:spPr>
        <a:xfrm>
          <a:off x="16230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94759</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664F905F-4887-4D37-AB22-46A06BB45ACD}"/>
            </a:ext>
          </a:extLst>
        </xdr:cNvPr>
        <xdr:cNvSpPr txBox="1"/>
      </xdr:nvSpPr>
      <xdr:spPr>
        <a:xfrm>
          <a:off x="16357600" y="1381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656" name="フローチャート: 判断 655">
          <a:extLst>
            <a:ext uri="{FF2B5EF4-FFF2-40B4-BE49-F238E27FC236}">
              <a16:creationId xmlns:a16="http://schemas.microsoft.com/office/drawing/2014/main" id="{87C228AB-5C0B-4B77-85FC-909ED2A08FDA}"/>
            </a:ext>
          </a:extLst>
        </xdr:cNvPr>
        <xdr:cNvSpPr/>
      </xdr:nvSpPr>
      <xdr:spPr>
        <a:xfrm>
          <a:off x="16268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657" name="フローチャート: 判断 656">
          <a:extLst>
            <a:ext uri="{FF2B5EF4-FFF2-40B4-BE49-F238E27FC236}">
              <a16:creationId xmlns:a16="http://schemas.microsoft.com/office/drawing/2014/main" id="{7D49F107-F256-4990-91E0-63E6D9D5E6BF}"/>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658" name="フローチャート: 判断 657">
          <a:extLst>
            <a:ext uri="{FF2B5EF4-FFF2-40B4-BE49-F238E27FC236}">
              <a16:creationId xmlns:a16="http://schemas.microsoft.com/office/drawing/2014/main" id="{F45E6444-01F4-4B01-BF38-8D4D51B1D44D}"/>
            </a:ext>
          </a:extLst>
        </xdr:cNvPr>
        <xdr:cNvSpPr/>
      </xdr:nvSpPr>
      <xdr:spPr>
        <a:xfrm>
          <a:off x="14541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113030</xdr:rowOff>
    </xdr:from>
    <xdr:to>
      <xdr:col>72</xdr:col>
      <xdr:colOff>38100</xdr:colOff>
      <xdr:row>81</xdr:row>
      <xdr:rowOff>43180</xdr:rowOff>
    </xdr:to>
    <xdr:sp macro="" textlink="">
      <xdr:nvSpPr>
        <xdr:cNvPr id="659" name="フローチャート: 判断 658">
          <a:extLst>
            <a:ext uri="{FF2B5EF4-FFF2-40B4-BE49-F238E27FC236}">
              <a16:creationId xmlns:a16="http://schemas.microsoft.com/office/drawing/2014/main" id="{A0D5C19E-B7F3-4DDC-943C-8D27369EE94C}"/>
            </a:ext>
          </a:extLst>
        </xdr:cNvPr>
        <xdr:cNvSpPr/>
      </xdr:nvSpPr>
      <xdr:spPr>
        <a:xfrm>
          <a:off x="13652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108458</xdr:rowOff>
    </xdr:from>
    <xdr:to>
      <xdr:col>67</xdr:col>
      <xdr:colOff>101600</xdr:colOff>
      <xdr:row>81</xdr:row>
      <xdr:rowOff>38608</xdr:rowOff>
    </xdr:to>
    <xdr:sp macro="" textlink="">
      <xdr:nvSpPr>
        <xdr:cNvPr id="660" name="フローチャート: 判断 659">
          <a:extLst>
            <a:ext uri="{FF2B5EF4-FFF2-40B4-BE49-F238E27FC236}">
              <a16:creationId xmlns:a16="http://schemas.microsoft.com/office/drawing/2014/main" id="{736D5034-6ADB-46D9-844D-28E485DDCBDC}"/>
            </a:ext>
          </a:extLst>
        </xdr:cNvPr>
        <xdr:cNvSpPr/>
      </xdr:nvSpPr>
      <xdr:spPr>
        <a:xfrm>
          <a:off x="12763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D87080D-0F63-410D-AE18-E4DFE556C87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BAA64E4-B792-4316-A7A5-538FEE2E60D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91CB6A6B-9E50-4D5A-95D4-F1CBE71B336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29C229C-C5BE-4481-BE80-FB1A0BBF5AD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7DCBA7A-9EFF-4EF3-B618-EB674F7C0C1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xdr:rowOff>
    </xdr:from>
    <xdr:to>
      <xdr:col>85</xdr:col>
      <xdr:colOff>177800</xdr:colOff>
      <xdr:row>82</xdr:row>
      <xdr:rowOff>116332</xdr:rowOff>
    </xdr:to>
    <xdr:sp macro="" textlink="">
      <xdr:nvSpPr>
        <xdr:cNvPr id="666" name="楕円 665">
          <a:extLst>
            <a:ext uri="{FF2B5EF4-FFF2-40B4-BE49-F238E27FC236}">
              <a16:creationId xmlns:a16="http://schemas.microsoft.com/office/drawing/2014/main" id="{BC06E8FB-4D4D-4383-B65A-DD8B05E94C25}"/>
            </a:ext>
          </a:extLst>
        </xdr:cNvPr>
        <xdr:cNvSpPr/>
      </xdr:nvSpPr>
      <xdr:spPr>
        <a:xfrm>
          <a:off x="162687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164609</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42FCF998-5DB0-4D07-9BA8-7DC1C51D75F1}"/>
            </a:ext>
          </a:extLst>
        </xdr:cNvPr>
        <xdr:cNvSpPr txBox="1"/>
      </xdr:nvSpPr>
      <xdr:spPr>
        <a:xfrm>
          <a:off x="16357600"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142748</xdr:rowOff>
    </xdr:from>
    <xdr:to>
      <xdr:col>81</xdr:col>
      <xdr:colOff>101600</xdr:colOff>
      <xdr:row>82</xdr:row>
      <xdr:rowOff>72898</xdr:rowOff>
    </xdr:to>
    <xdr:sp macro="" textlink="">
      <xdr:nvSpPr>
        <xdr:cNvPr id="668" name="楕円 667">
          <a:extLst>
            <a:ext uri="{FF2B5EF4-FFF2-40B4-BE49-F238E27FC236}">
              <a16:creationId xmlns:a16="http://schemas.microsoft.com/office/drawing/2014/main" id="{DF926F22-5F1C-4C0E-9123-2FCD5BF6BAAB}"/>
            </a:ext>
          </a:extLst>
        </xdr:cNvPr>
        <xdr:cNvSpPr/>
      </xdr:nvSpPr>
      <xdr:spPr>
        <a:xfrm>
          <a:off x="154305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22098</xdr:rowOff>
    </xdr:from>
    <xdr:to>
      <xdr:col>85</xdr:col>
      <xdr:colOff>127000</xdr:colOff>
      <xdr:row>82</xdr:row>
      <xdr:rowOff>65532</xdr:rowOff>
    </xdr:to>
    <xdr:cxnSp macro="">
      <xdr:nvCxnSpPr>
        <xdr:cNvPr id="669" name="直線コネクタ 668">
          <a:extLst>
            <a:ext uri="{FF2B5EF4-FFF2-40B4-BE49-F238E27FC236}">
              <a16:creationId xmlns:a16="http://schemas.microsoft.com/office/drawing/2014/main" id="{4E7C5F34-2F51-4762-9E8E-408AE650658F}"/>
            </a:ext>
          </a:extLst>
        </xdr:cNvPr>
        <xdr:cNvCxnSpPr/>
      </xdr:nvCxnSpPr>
      <xdr:spPr>
        <a:xfrm>
          <a:off x="15481300" y="1408099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106172</xdr:rowOff>
    </xdr:from>
    <xdr:to>
      <xdr:col>76</xdr:col>
      <xdr:colOff>165100</xdr:colOff>
      <xdr:row>82</xdr:row>
      <xdr:rowOff>36322</xdr:rowOff>
    </xdr:to>
    <xdr:sp macro="" textlink="">
      <xdr:nvSpPr>
        <xdr:cNvPr id="670" name="楕円 669">
          <a:extLst>
            <a:ext uri="{FF2B5EF4-FFF2-40B4-BE49-F238E27FC236}">
              <a16:creationId xmlns:a16="http://schemas.microsoft.com/office/drawing/2014/main" id="{35DD8833-5178-4409-BC35-6985C511C81D}"/>
            </a:ext>
          </a:extLst>
        </xdr:cNvPr>
        <xdr:cNvSpPr/>
      </xdr:nvSpPr>
      <xdr:spPr>
        <a:xfrm>
          <a:off x="145415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156972</xdr:rowOff>
    </xdr:from>
    <xdr:to>
      <xdr:col>81</xdr:col>
      <xdr:colOff>50800</xdr:colOff>
      <xdr:row>82</xdr:row>
      <xdr:rowOff>22098</xdr:rowOff>
    </xdr:to>
    <xdr:cxnSp macro="">
      <xdr:nvCxnSpPr>
        <xdr:cNvPr id="671" name="直線コネクタ 670">
          <a:extLst>
            <a:ext uri="{FF2B5EF4-FFF2-40B4-BE49-F238E27FC236}">
              <a16:creationId xmlns:a16="http://schemas.microsoft.com/office/drawing/2014/main" id="{9DE26B95-6809-4AFF-B685-3651170BAF42}"/>
            </a:ext>
          </a:extLst>
        </xdr:cNvPr>
        <xdr:cNvCxnSpPr/>
      </xdr:nvCxnSpPr>
      <xdr:spPr>
        <a:xfrm>
          <a:off x="14592300" y="1404442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55880</xdr:rowOff>
    </xdr:from>
    <xdr:to>
      <xdr:col>72</xdr:col>
      <xdr:colOff>38100</xdr:colOff>
      <xdr:row>81</xdr:row>
      <xdr:rowOff>157480</xdr:rowOff>
    </xdr:to>
    <xdr:sp macro="" textlink="">
      <xdr:nvSpPr>
        <xdr:cNvPr id="672" name="楕円 671">
          <a:extLst>
            <a:ext uri="{FF2B5EF4-FFF2-40B4-BE49-F238E27FC236}">
              <a16:creationId xmlns:a16="http://schemas.microsoft.com/office/drawing/2014/main" id="{B3EB3543-A4C8-4CA7-BF4F-AFA5812324C7}"/>
            </a:ext>
          </a:extLst>
        </xdr:cNvPr>
        <xdr:cNvSpPr/>
      </xdr:nvSpPr>
      <xdr:spPr>
        <a:xfrm>
          <a:off x="13652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106680</xdr:rowOff>
    </xdr:from>
    <xdr:to>
      <xdr:col>76</xdr:col>
      <xdr:colOff>114300</xdr:colOff>
      <xdr:row>81</xdr:row>
      <xdr:rowOff>156972</xdr:rowOff>
    </xdr:to>
    <xdr:cxnSp macro="">
      <xdr:nvCxnSpPr>
        <xdr:cNvPr id="673" name="直線コネクタ 672">
          <a:extLst>
            <a:ext uri="{FF2B5EF4-FFF2-40B4-BE49-F238E27FC236}">
              <a16:creationId xmlns:a16="http://schemas.microsoft.com/office/drawing/2014/main" id="{896737F8-E733-4ED6-88A1-3F2D64EA2BA1}"/>
            </a:ext>
          </a:extLst>
        </xdr:cNvPr>
        <xdr:cNvCxnSpPr/>
      </xdr:nvCxnSpPr>
      <xdr:spPr>
        <a:xfrm>
          <a:off x="13703300" y="139941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3302</xdr:rowOff>
    </xdr:from>
    <xdr:to>
      <xdr:col>67</xdr:col>
      <xdr:colOff>101600</xdr:colOff>
      <xdr:row>81</xdr:row>
      <xdr:rowOff>104902</xdr:rowOff>
    </xdr:to>
    <xdr:sp macro="" textlink="">
      <xdr:nvSpPr>
        <xdr:cNvPr id="674" name="楕円 673">
          <a:extLst>
            <a:ext uri="{FF2B5EF4-FFF2-40B4-BE49-F238E27FC236}">
              <a16:creationId xmlns:a16="http://schemas.microsoft.com/office/drawing/2014/main" id="{D76EE964-5D64-464D-80EF-DA8E411239AB}"/>
            </a:ext>
          </a:extLst>
        </xdr:cNvPr>
        <xdr:cNvSpPr/>
      </xdr:nvSpPr>
      <xdr:spPr>
        <a:xfrm>
          <a:off x="12763500" y="138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54102</xdr:rowOff>
    </xdr:from>
    <xdr:to>
      <xdr:col>71</xdr:col>
      <xdr:colOff>177800</xdr:colOff>
      <xdr:row>81</xdr:row>
      <xdr:rowOff>106680</xdr:rowOff>
    </xdr:to>
    <xdr:cxnSp macro="">
      <xdr:nvCxnSpPr>
        <xdr:cNvPr id="675" name="直線コネクタ 674">
          <a:extLst>
            <a:ext uri="{FF2B5EF4-FFF2-40B4-BE49-F238E27FC236}">
              <a16:creationId xmlns:a16="http://schemas.microsoft.com/office/drawing/2014/main" id="{D076604F-0856-4A90-8372-D6DCDBB2B9D1}"/>
            </a:ext>
          </a:extLst>
        </xdr:cNvPr>
        <xdr:cNvCxnSpPr/>
      </xdr:nvCxnSpPr>
      <xdr:spPr>
        <a:xfrm>
          <a:off x="12814300" y="1394155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676" name="n_1aveValue【消防施設】&#10;有形固定資産減価償却率">
          <a:extLst>
            <a:ext uri="{FF2B5EF4-FFF2-40B4-BE49-F238E27FC236}">
              <a16:creationId xmlns:a16="http://schemas.microsoft.com/office/drawing/2014/main" id="{CE97A75A-2F38-4238-9F5F-37F0116FCAF0}"/>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130573</xdr:rowOff>
    </xdr:from>
    <xdr:ext cx="405111" cy="259045"/>
    <xdr:sp macro="" textlink="">
      <xdr:nvSpPr>
        <xdr:cNvPr id="677" name="n_2aveValue【消防施設】&#10;有形固定資産減価償却率">
          <a:extLst>
            <a:ext uri="{FF2B5EF4-FFF2-40B4-BE49-F238E27FC236}">
              <a16:creationId xmlns:a16="http://schemas.microsoft.com/office/drawing/2014/main" id="{4BA1FBD2-5975-4686-9EA0-A124345E14D8}"/>
            </a:ext>
          </a:extLst>
        </xdr:cNvPr>
        <xdr:cNvSpPr txBox="1"/>
      </xdr:nvSpPr>
      <xdr:spPr>
        <a:xfrm>
          <a:off x="14389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678" name="n_3aveValue【消防施設】&#10;有形固定資産減価償却率">
          <a:extLst>
            <a:ext uri="{FF2B5EF4-FFF2-40B4-BE49-F238E27FC236}">
              <a16:creationId xmlns:a16="http://schemas.microsoft.com/office/drawing/2014/main" id="{ACFF9CD9-A973-470F-90F2-1C4015A664F8}"/>
            </a:ext>
          </a:extLst>
        </xdr:cNvPr>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55135</xdr:rowOff>
    </xdr:from>
    <xdr:ext cx="405111" cy="259045"/>
    <xdr:sp macro="" textlink="">
      <xdr:nvSpPr>
        <xdr:cNvPr id="679" name="n_4aveValue【消防施設】&#10;有形固定資産減価償却率">
          <a:extLst>
            <a:ext uri="{FF2B5EF4-FFF2-40B4-BE49-F238E27FC236}">
              <a16:creationId xmlns:a16="http://schemas.microsoft.com/office/drawing/2014/main" id="{8DED8433-BE6B-414D-AB75-7865013C2E93}"/>
            </a:ext>
          </a:extLst>
        </xdr:cNvPr>
        <xdr:cNvSpPr txBox="1"/>
      </xdr:nvSpPr>
      <xdr:spPr>
        <a:xfrm>
          <a:off x="126117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64025</xdr:rowOff>
    </xdr:from>
    <xdr:ext cx="405111" cy="259045"/>
    <xdr:sp macro="" textlink="">
      <xdr:nvSpPr>
        <xdr:cNvPr id="680" name="n_1mainValue【消防施設】&#10;有形固定資産減価償却率">
          <a:extLst>
            <a:ext uri="{FF2B5EF4-FFF2-40B4-BE49-F238E27FC236}">
              <a16:creationId xmlns:a16="http://schemas.microsoft.com/office/drawing/2014/main" id="{90F6F28E-6061-44CE-9B45-D6F54153D0A0}"/>
            </a:ext>
          </a:extLst>
        </xdr:cNvPr>
        <xdr:cNvSpPr txBox="1"/>
      </xdr:nvSpPr>
      <xdr:spPr>
        <a:xfrm>
          <a:off x="15266044" y="1412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27449</xdr:rowOff>
    </xdr:from>
    <xdr:ext cx="405111" cy="259045"/>
    <xdr:sp macro="" textlink="">
      <xdr:nvSpPr>
        <xdr:cNvPr id="681" name="n_2mainValue【消防施設】&#10;有形固定資産減価償却率">
          <a:extLst>
            <a:ext uri="{FF2B5EF4-FFF2-40B4-BE49-F238E27FC236}">
              <a16:creationId xmlns:a16="http://schemas.microsoft.com/office/drawing/2014/main" id="{B9191684-148E-4EBD-B7CC-8C594FAA4137}"/>
            </a:ext>
          </a:extLst>
        </xdr:cNvPr>
        <xdr:cNvSpPr txBox="1"/>
      </xdr:nvSpPr>
      <xdr:spPr>
        <a:xfrm>
          <a:off x="14389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148607</xdr:rowOff>
    </xdr:from>
    <xdr:ext cx="405111" cy="259045"/>
    <xdr:sp macro="" textlink="">
      <xdr:nvSpPr>
        <xdr:cNvPr id="682" name="n_3mainValue【消防施設】&#10;有形固定資産減価償却率">
          <a:extLst>
            <a:ext uri="{FF2B5EF4-FFF2-40B4-BE49-F238E27FC236}">
              <a16:creationId xmlns:a16="http://schemas.microsoft.com/office/drawing/2014/main" id="{6359ADC8-889E-4B02-BB12-57E667EB0ED5}"/>
            </a:ext>
          </a:extLst>
        </xdr:cNvPr>
        <xdr:cNvSpPr txBox="1"/>
      </xdr:nvSpPr>
      <xdr:spPr>
        <a:xfrm>
          <a:off x="13500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96029</xdr:rowOff>
    </xdr:from>
    <xdr:ext cx="405111" cy="259045"/>
    <xdr:sp macro="" textlink="">
      <xdr:nvSpPr>
        <xdr:cNvPr id="683" name="n_4mainValue【消防施設】&#10;有形固定資産減価償却率">
          <a:extLst>
            <a:ext uri="{FF2B5EF4-FFF2-40B4-BE49-F238E27FC236}">
              <a16:creationId xmlns:a16="http://schemas.microsoft.com/office/drawing/2014/main" id="{4560153F-0436-40DA-9F58-FE0A9B73F1D9}"/>
            </a:ext>
          </a:extLst>
        </xdr:cNvPr>
        <xdr:cNvSpPr txBox="1"/>
      </xdr:nvSpPr>
      <xdr:spPr>
        <a:xfrm>
          <a:off x="12611744" y="1398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417D2A33-C3F8-424A-BB76-7EEBED3E3FF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45AB01EE-5B21-421C-AC20-1B4D12C5E00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B3B24A0E-24E5-4E37-B104-183CFCFA85A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F7CE8441-FEC8-49D2-B8F3-88773A0C8BA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6A2B979E-A168-4B86-B0FB-E9630990A8B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85ABEB43-206B-46A6-B35E-CC6F6040F5B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B50F7484-BF13-4875-94E6-8E4EA631179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FE19F422-FCBF-4E31-A77A-DD7880F6911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AAFDE42A-CBC6-47E2-B045-22581191393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E8828CFA-E910-4867-864A-025357E6C1D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8F19293D-7F67-4876-8D28-9F213A50677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8AA21754-5F75-4ABA-914F-CF1AE2E4386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A3DF7EBE-266C-438E-9895-3147E9798D3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9E49E036-126D-4653-87FF-1F58458CABE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B377359C-02F7-4393-8833-229B3FCBF1A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CA778964-A4FB-4CEF-8405-6E358120178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0E69F195-53F7-4133-A165-CE89120F21F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8BA95892-034A-4618-B5E4-462BD4520CF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A1611712-A6B0-4E1E-B9BB-88735DC5BBD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9F245A5-E8ED-4252-AED4-DA3D843966E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5DAFC84E-8CC8-426F-B983-DE303E61F14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120396</xdr:rowOff>
    </xdr:to>
    <xdr:cxnSp macro="">
      <xdr:nvCxnSpPr>
        <xdr:cNvPr id="705" name="直線コネクタ 704">
          <a:extLst>
            <a:ext uri="{FF2B5EF4-FFF2-40B4-BE49-F238E27FC236}">
              <a16:creationId xmlns:a16="http://schemas.microsoft.com/office/drawing/2014/main" id="{BDE56943-AEE2-44AD-838F-A08BCE23D553}"/>
            </a:ext>
          </a:extLst>
        </xdr:cNvPr>
        <xdr:cNvCxnSpPr/>
      </xdr:nvCxnSpPr>
      <xdr:spPr>
        <a:xfrm flipV="1">
          <a:off x="22160864" y="13552932"/>
          <a:ext cx="0" cy="114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124223</xdr:rowOff>
    </xdr:from>
    <xdr:ext cx="469744" cy="259045"/>
    <xdr:sp macro="" textlink="">
      <xdr:nvSpPr>
        <xdr:cNvPr id="706" name="【消防施設】&#10;一人当たり面積最小値テキスト">
          <a:extLst>
            <a:ext uri="{FF2B5EF4-FFF2-40B4-BE49-F238E27FC236}">
              <a16:creationId xmlns:a16="http://schemas.microsoft.com/office/drawing/2014/main" id="{FECC25EB-CB9E-44C1-9727-44A45CD7EE55}"/>
            </a:ext>
          </a:extLst>
        </xdr:cNvPr>
        <xdr:cNvSpPr txBox="1"/>
      </xdr:nvSpPr>
      <xdr:spPr>
        <a:xfrm>
          <a:off x="221996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120396</xdr:rowOff>
    </xdr:from>
    <xdr:to>
      <xdr:col>116</xdr:col>
      <xdr:colOff>152400</xdr:colOff>
      <xdr:row>85</xdr:row>
      <xdr:rowOff>120396</xdr:rowOff>
    </xdr:to>
    <xdr:cxnSp macro="">
      <xdr:nvCxnSpPr>
        <xdr:cNvPr id="707" name="直線コネクタ 706">
          <a:extLst>
            <a:ext uri="{FF2B5EF4-FFF2-40B4-BE49-F238E27FC236}">
              <a16:creationId xmlns:a16="http://schemas.microsoft.com/office/drawing/2014/main" id="{9F68141F-DF35-4603-A0CE-B2D04D13DF30}"/>
            </a:ext>
          </a:extLst>
        </xdr:cNvPr>
        <xdr:cNvCxnSpPr/>
      </xdr:nvCxnSpPr>
      <xdr:spPr>
        <a:xfrm>
          <a:off x="22072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708" name="【消防施設】&#10;一人当たり面積最大値テキスト">
          <a:extLst>
            <a:ext uri="{FF2B5EF4-FFF2-40B4-BE49-F238E27FC236}">
              <a16:creationId xmlns:a16="http://schemas.microsoft.com/office/drawing/2014/main" id="{DEE433F8-E49B-478D-9939-CC50A9F53A94}"/>
            </a:ext>
          </a:extLst>
        </xdr:cNvPr>
        <xdr:cNvSpPr txBox="1"/>
      </xdr:nvSpPr>
      <xdr:spPr>
        <a:xfrm>
          <a:off x="221996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709" name="直線コネクタ 708">
          <a:extLst>
            <a:ext uri="{FF2B5EF4-FFF2-40B4-BE49-F238E27FC236}">
              <a16:creationId xmlns:a16="http://schemas.microsoft.com/office/drawing/2014/main" id="{456F6E66-724E-4765-9328-BC09ADD4FAE2}"/>
            </a:ext>
          </a:extLst>
        </xdr:cNvPr>
        <xdr:cNvCxnSpPr/>
      </xdr:nvCxnSpPr>
      <xdr:spPr>
        <a:xfrm>
          <a:off x="22072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69614</xdr:rowOff>
    </xdr:from>
    <xdr:ext cx="469744" cy="259045"/>
    <xdr:sp macro="" textlink="">
      <xdr:nvSpPr>
        <xdr:cNvPr id="710" name="【消防施設】&#10;一人当たり面積平均値テキスト">
          <a:extLst>
            <a:ext uri="{FF2B5EF4-FFF2-40B4-BE49-F238E27FC236}">
              <a16:creationId xmlns:a16="http://schemas.microsoft.com/office/drawing/2014/main" id="{7D44997C-40F4-41E2-818B-122F1A88539F}"/>
            </a:ext>
          </a:extLst>
        </xdr:cNvPr>
        <xdr:cNvSpPr txBox="1"/>
      </xdr:nvSpPr>
      <xdr:spPr>
        <a:xfrm>
          <a:off x="22199600" y="14128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46737</xdr:rowOff>
    </xdr:from>
    <xdr:to>
      <xdr:col>116</xdr:col>
      <xdr:colOff>114300</xdr:colOff>
      <xdr:row>83</xdr:row>
      <xdr:rowOff>148337</xdr:rowOff>
    </xdr:to>
    <xdr:sp macro="" textlink="">
      <xdr:nvSpPr>
        <xdr:cNvPr id="711" name="フローチャート: 判断 710">
          <a:extLst>
            <a:ext uri="{FF2B5EF4-FFF2-40B4-BE49-F238E27FC236}">
              <a16:creationId xmlns:a16="http://schemas.microsoft.com/office/drawing/2014/main" id="{90FCD48D-4920-4288-96DD-584CC7DD2DCF}"/>
            </a:ext>
          </a:extLst>
        </xdr:cNvPr>
        <xdr:cNvSpPr/>
      </xdr:nvSpPr>
      <xdr:spPr>
        <a:xfrm>
          <a:off x="22110700" y="1427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33020</xdr:rowOff>
    </xdr:from>
    <xdr:to>
      <xdr:col>112</xdr:col>
      <xdr:colOff>38100</xdr:colOff>
      <xdr:row>83</xdr:row>
      <xdr:rowOff>134620</xdr:rowOff>
    </xdr:to>
    <xdr:sp macro="" textlink="">
      <xdr:nvSpPr>
        <xdr:cNvPr id="712" name="フローチャート: 判断 711">
          <a:extLst>
            <a:ext uri="{FF2B5EF4-FFF2-40B4-BE49-F238E27FC236}">
              <a16:creationId xmlns:a16="http://schemas.microsoft.com/office/drawing/2014/main" id="{36B9968E-4ACB-4BE8-A477-938E1F0BD6C4}"/>
            </a:ext>
          </a:extLst>
        </xdr:cNvPr>
        <xdr:cNvSpPr/>
      </xdr:nvSpPr>
      <xdr:spPr>
        <a:xfrm>
          <a:off x="21272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713" name="フローチャート: 判断 712">
          <a:extLst>
            <a:ext uri="{FF2B5EF4-FFF2-40B4-BE49-F238E27FC236}">
              <a16:creationId xmlns:a16="http://schemas.microsoft.com/office/drawing/2014/main" id="{BC8E4086-1093-4EA3-84AB-2C8EDE26319B}"/>
            </a:ext>
          </a:extLst>
        </xdr:cNvPr>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14" name="フローチャート: 判断 713">
          <a:extLst>
            <a:ext uri="{FF2B5EF4-FFF2-40B4-BE49-F238E27FC236}">
              <a16:creationId xmlns:a16="http://schemas.microsoft.com/office/drawing/2014/main" id="{77FDCF71-5960-4877-B06A-5FE87E7F0EB2}"/>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94742</xdr:rowOff>
    </xdr:from>
    <xdr:to>
      <xdr:col>98</xdr:col>
      <xdr:colOff>38100</xdr:colOff>
      <xdr:row>84</xdr:row>
      <xdr:rowOff>24892</xdr:rowOff>
    </xdr:to>
    <xdr:sp macro="" textlink="">
      <xdr:nvSpPr>
        <xdr:cNvPr id="715" name="フローチャート: 判断 714">
          <a:extLst>
            <a:ext uri="{FF2B5EF4-FFF2-40B4-BE49-F238E27FC236}">
              <a16:creationId xmlns:a16="http://schemas.microsoft.com/office/drawing/2014/main" id="{BC52CAC2-B381-49F0-B4F9-AE2B77E128B7}"/>
            </a:ext>
          </a:extLst>
        </xdr:cNvPr>
        <xdr:cNvSpPr/>
      </xdr:nvSpPr>
      <xdr:spPr>
        <a:xfrm>
          <a:off x="18605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3926C64-F83C-4F68-A09A-B0B250C2DF6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69D7044-7A92-4E75-8A1C-91707B94289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735F936-755D-495A-ABEB-226FB83A886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891B16C-80A7-461E-AB78-100E2A7E53B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59A69DB-5DD5-4419-9BBA-42EFF30EFB2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69596</xdr:rowOff>
    </xdr:from>
    <xdr:to>
      <xdr:col>116</xdr:col>
      <xdr:colOff>114300</xdr:colOff>
      <xdr:row>85</xdr:row>
      <xdr:rowOff>171196</xdr:rowOff>
    </xdr:to>
    <xdr:sp macro="" textlink="">
      <xdr:nvSpPr>
        <xdr:cNvPr id="721" name="楕円 720">
          <a:extLst>
            <a:ext uri="{FF2B5EF4-FFF2-40B4-BE49-F238E27FC236}">
              <a16:creationId xmlns:a16="http://schemas.microsoft.com/office/drawing/2014/main" id="{DCF13D25-FCAC-4469-8863-617E1676CCB8}"/>
            </a:ext>
          </a:extLst>
        </xdr:cNvPr>
        <xdr:cNvSpPr/>
      </xdr:nvSpPr>
      <xdr:spPr>
        <a:xfrm>
          <a:off x="221107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155973</xdr:rowOff>
    </xdr:from>
    <xdr:ext cx="469744" cy="259045"/>
    <xdr:sp macro="" textlink="">
      <xdr:nvSpPr>
        <xdr:cNvPr id="722" name="【消防施設】&#10;一人当たり面積該当値テキスト">
          <a:extLst>
            <a:ext uri="{FF2B5EF4-FFF2-40B4-BE49-F238E27FC236}">
              <a16:creationId xmlns:a16="http://schemas.microsoft.com/office/drawing/2014/main" id="{DE3B214E-1822-49D4-9234-F4EB491CB6BD}"/>
            </a:ext>
          </a:extLst>
        </xdr:cNvPr>
        <xdr:cNvSpPr txBox="1"/>
      </xdr:nvSpPr>
      <xdr:spPr>
        <a:xfrm>
          <a:off x="22199600" y="1455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69596</xdr:rowOff>
    </xdr:from>
    <xdr:to>
      <xdr:col>112</xdr:col>
      <xdr:colOff>38100</xdr:colOff>
      <xdr:row>85</xdr:row>
      <xdr:rowOff>171196</xdr:rowOff>
    </xdr:to>
    <xdr:sp macro="" textlink="">
      <xdr:nvSpPr>
        <xdr:cNvPr id="723" name="楕円 722">
          <a:extLst>
            <a:ext uri="{FF2B5EF4-FFF2-40B4-BE49-F238E27FC236}">
              <a16:creationId xmlns:a16="http://schemas.microsoft.com/office/drawing/2014/main" id="{E8827ECA-9F5B-4801-879F-D0691B03C8CB}"/>
            </a:ext>
          </a:extLst>
        </xdr:cNvPr>
        <xdr:cNvSpPr/>
      </xdr:nvSpPr>
      <xdr:spPr>
        <a:xfrm>
          <a:off x="212725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120396</xdr:rowOff>
    </xdr:from>
    <xdr:to>
      <xdr:col>116</xdr:col>
      <xdr:colOff>63500</xdr:colOff>
      <xdr:row>85</xdr:row>
      <xdr:rowOff>120396</xdr:rowOff>
    </xdr:to>
    <xdr:cxnSp macro="">
      <xdr:nvCxnSpPr>
        <xdr:cNvPr id="724" name="直線コネクタ 723">
          <a:extLst>
            <a:ext uri="{FF2B5EF4-FFF2-40B4-BE49-F238E27FC236}">
              <a16:creationId xmlns:a16="http://schemas.microsoft.com/office/drawing/2014/main" id="{BC20BE69-38CC-4444-9D99-7DEE0DB5EA0A}"/>
            </a:ext>
          </a:extLst>
        </xdr:cNvPr>
        <xdr:cNvCxnSpPr/>
      </xdr:nvCxnSpPr>
      <xdr:spPr>
        <a:xfrm>
          <a:off x="21323300" y="146936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69596</xdr:rowOff>
    </xdr:from>
    <xdr:to>
      <xdr:col>107</xdr:col>
      <xdr:colOff>101600</xdr:colOff>
      <xdr:row>85</xdr:row>
      <xdr:rowOff>171196</xdr:rowOff>
    </xdr:to>
    <xdr:sp macro="" textlink="">
      <xdr:nvSpPr>
        <xdr:cNvPr id="725" name="楕円 724">
          <a:extLst>
            <a:ext uri="{FF2B5EF4-FFF2-40B4-BE49-F238E27FC236}">
              <a16:creationId xmlns:a16="http://schemas.microsoft.com/office/drawing/2014/main" id="{B7191588-A313-41BA-A879-F861D8F1DE6D}"/>
            </a:ext>
          </a:extLst>
        </xdr:cNvPr>
        <xdr:cNvSpPr/>
      </xdr:nvSpPr>
      <xdr:spPr>
        <a:xfrm>
          <a:off x="203835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120396</xdr:rowOff>
    </xdr:from>
    <xdr:to>
      <xdr:col>111</xdr:col>
      <xdr:colOff>177800</xdr:colOff>
      <xdr:row>85</xdr:row>
      <xdr:rowOff>120396</xdr:rowOff>
    </xdr:to>
    <xdr:cxnSp macro="">
      <xdr:nvCxnSpPr>
        <xdr:cNvPr id="726" name="直線コネクタ 725">
          <a:extLst>
            <a:ext uri="{FF2B5EF4-FFF2-40B4-BE49-F238E27FC236}">
              <a16:creationId xmlns:a16="http://schemas.microsoft.com/office/drawing/2014/main" id="{590EB785-3563-4136-A652-7138A7E2BB4B}"/>
            </a:ext>
          </a:extLst>
        </xdr:cNvPr>
        <xdr:cNvCxnSpPr/>
      </xdr:nvCxnSpPr>
      <xdr:spPr>
        <a:xfrm>
          <a:off x="20434300" y="14693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69596</xdr:rowOff>
    </xdr:from>
    <xdr:to>
      <xdr:col>102</xdr:col>
      <xdr:colOff>165100</xdr:colOff>
      <xdr:row>85</xdr:row>
      <xdr:rowOff>171196</xdr:rowOff>
    </xdr:to>
    <xdr:sp macro="" textlink="">
      <xdr:nvSpPr>
        <xdr:cNvPr id="727" name="楕円 726">
          <a:extLst>
            <a:ext uri="{FF2B5EF4-FFF2-40B4-BE49-F238E27FC236}">
              <a16:creationId xmlns:a16="http://schemas.microsoft.com/office/drawing/2014/main" id="{B07A4DE8-49ED-4DD4-8C54-08AC75C2E41C}"/>
            </a:ext>
          </a:extLst>
        </xdr:cNvPr>
        <xdr:cNvSpPr/>
      </xdr:nvSpPr>
      <xdr:spPr>
        <a:xfrm>
          <a:off x="194945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120396</xdr:rowOff>
    </xdr:from>
    <xdr:to>
      <xdr:col>107</xdr:col>
      <xdr:colOff>50800</xdr:colOff>
      <xdr:row>85</xdr:row>
      <xdr:rowOff>120396</xdr:rowOff>
    </xdr:to>
    <xdr:cxnSp macro="">
      <xdr:nvCxnSpPr>
        <xdr:cNvPr id="728" name="直線コネクタ 727">
          <a:extLst>
            <a:ext uri="{FF2B5EF4-FFF2-40B4-BE49-F238E27FC236}">
              <a16:creationId xmlns:a16="http://schemas.microsoft.com/office/drawing/2014/main" id="{9D53776B-8D6A-42D8-8EEA-0BAFC90CB29D}"/>
            </a:ext>
          </a:extLst>
        </xdr:cNvPr>
        <xdr:cNvCxnSpPr/>
      </xdr:nvCxnSpPr>
      <xdr:spPr>
        <a:xfrm>
          <a:off x="19545300" y="14693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71882</xdr:rowOff>
    </xdr:from>
    <xdr:to>
      <xdr:col>98</xdr:col>
      <xdr:colOff>38100</xdr:colOff>
      <xdr:row>86</xdr:row>
      <xdr:rowOff>2032</xdr:rowOff>
    </xdr:to>
    <xdr:sp macro="" textlink="">
      <xdr:nvSpPr>
        <xdr:cNvPr id="729" name="楕円 728">
          <a:extLst>
            <a:ext uri="{FF2B5EF4-FFF2-40B4-BE49-F238E27FC236}">
              <a16:creationId xmlns:a16="http://schemas.microsoft.com/office/drawing/2014/main" id="{586DD173-3319-4F5F-B043-437A4A92DBAA}"/>
            </a:ext>
          </a:extLst>
        </xdr:cNvPr>
        <xdr:cNvSpPr/>
      </xdr:nvSpPr>
      <xdr:spPr>
        <a:xfrm>
          <a:off x="18605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120396</xdr:rowOff>
    </xdr:from>
    <xdr:to>
      <xdr:col>102</xdr:col>
      <xdr:colOff>114300</xdr:colOff>
      <xdr:row>85</xdr:row>
      <xdr:rowOff>122682</xdr:rowOff>
    </xdr:to>
    <xdr:cxnSp macro="">
      <xdr:nvCxnSpPr>
        <xdr:cNvPr id="730" name="直線コネクタ 729">
          <a:extLst>
            <a:ext uri="{FF2B5EF4-FFF2-40B4-BE49-F238E27FC236}">
              <a16:creationId xmlns:a16="http://schemas.microsoft.com/office/drawing/2014/main" id="{3A19276F-9A54-4417-8B94-8AF879A9FE57}"/>
            </a:ext>
          </a:extLst>
        </xdr:cNvPr>
        <xdr:cNvCxnSpPr/>
      </xdr:nvCxnSpPr>
      <xdr:spPr>
        <a:xfrm flipV="1">
          <a:off x="18656300" y="146936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151147</xdr:rowOff>
    </xdr:from>
    <xdr:ext cx="469744" cy="259045"/>
    <xdr:sp macro="" textlink="">
      <xdr:nvSpPr>
        <xdr:cNvPr id="731" name="n_1aveValue【消防施設】&#10;一人当たり面積">
          <a:extLst>
            <a:ext uri="{FF2B5EF4-FFF2-40B4-BE49-F238E27FC236}">
              <a16:creationId xmlns:a16="http://schemas.microsoft.com/office/drawing/2014/main" id="{DA5EB798-D006-453F-B2F2-A270B592B93F}"/>
            </a:ext>
          </a:extLst>
        </xdr:cNvPr>
        <xdr:cNvSpPr txBox="1"/>
      </xdr:nvSpPr>
      <xdr:spPr>
        <a:xfrm>
          <a:off x="210757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732" name="n_2aveValue【消防施設】&#10;一人当たり面積">
          <a:extLst>
            <a:ext uri="{FF2B5EF4-FFF2-40B4-BE49-F238E27FC236}">
              <a16:creationId xmlns:a16="http://schemas.microsoft.com/office/drawing/2014/main" id="{E2D61801-DC3B-4A7B-ADCA-A079AB4BD108}"/>
            </a:ext>
          </a:extLst>
        </xdr:cNvPr>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33" name="n_3aveValue【消防施設】&#10;一人当たり面積">
          <a:extLst>
            <a:ext uri="{FF2B5EF4-FFF2-40B4-BE49-F238E27FC236}">
              <a16:creationId xmlns:a16="http://schemas.microsoft.com/office/drawing/2014/main" id="{B16325B3-6D64-47F6-BE30-4449D6FD4BE5}"/>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41419</xdr:rowOff>
    </xdr:from>
    <xdr:ext cx="469744" cy="259045"/>
    <xdr:sp macro="" textlink="">
      <xdr:nvSpPr>
        <xdr:cNvPr id="734" name="n_4aveValue【消防施設】&#10;一人当たり面積">
          <a:extLst>
            <a:ext uri="{FF2B5EF4-FFF2-40B4-BE49-F238E27FC236}">
              <a16:creationId xmlns:a16="http://schemas.microsoft.com/office/drawing/2014/main" id="{BC1ACE6D-98D6-4C31-A2CC-EDD14234AD65}"/>
            </a:ext>
          </a:extLst>
        </xdr:cNvPr>
        <xdr:cNvSpPr txBox="1"/>
      </xdr:nvSpPr>
      <xdr:spPr>
        <a:xfrm>
          <a:off x="18421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162323</xdr:rowOff>
    </xdr:from>
    <xdr:ext cx="469744" cy="259045"/>
    <xdr:sp macro="" textlink="">
      <xdr:nvSpPr>
        <xdr:cNvPr id="735" name="n_1mainValue【消防施設】&#10;一人当たり面積">
          <a:extLst>
            <a:ext uri="{FF2B5EF4-FFF2-40B4-BE49-F238E27FC236}">
              <a16:creationId xmlns:a16="http://schemas.microsoft.com/office/drawing/2014/main" id="{9AFFE876-1D97-4FF1-836B-58C8CBFC2103}"/>
            </a:ext>
          </a:extLst>
        </xdr:cNvPr>
        <xdr:cNvSpPr txBox="1"/>
      </xdr:nvSpPr>
      <xdr:spPr>
        <a:xfrm>
          <a:off x="21075727" y="147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162323</xdr:rowOff>
    </xdr:from>
    <xdr:ext cx="469744" cy="259045"/>
    <xdr:sp macro="" textlink="">
      <xdr:nvSpPr>
        <xdr:cNvPr id="736" name="n_2mainValue【消防施設】&#10;一人当たり面積">
          <a:extLst>
            <a:ext uri="{FF2B5EF4-FFF2-40B4-BE49-F238E27FC236}">
              <a16:creationId xmlns:a16="http://schemas.microsoft.com/office/drawing/2014/main" id="{A9D46069-0166-4567-84CE-CF7B789587AE}"/>
            </a:ext>
          </a:extLst>
        </xdr:cNvPr>
        <xdr:cNvSpPr txBox="1"/>
      </xdr:nvSpPr>
      <xdr:spPr>
        <a:xfrm>
          <a:off x="20199427" y="147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162323</xdr:rowOff>
    </xdr:from>
    <xdr:ext cx="469744" cy="259045"/>
    <xdr:sp macro="" textlink="">
      <xdr:nvSpPr>
        <xdr:cNvPr id="737" name="n_3mainValue【消防施設】&#10;一人当たり面積">
          <a:extLst>
            <a:ext uri="{FF2B5EF4-FFF2-40B4-BE49-F238E27FC236}">
              <a16:creationId xmlns:a16="http://schemas.microsoft.com/office/drawing/2014/main" id="{A6ED4EC8-B7F1-4583-B992-AB85F7215E09}"/>
            </a:ext>
          </a:extLst>
        </xdr:cNvPr>
        <xdr:cNvSpPr txBox="1"/>
      </xdr:nvSpPr>
      <xdr:spPr>
        <a:xfrm>
          <a:off x="19310427" y="147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164609</xdr:rowOff>
    </xdr:from>
    <xdr:ext cx="469744" cy="259045"/>
    <xdr:sp macro="" textlink="">
      <xdr:nvSpPr>
        <xdr:cNvPr id="738" name="n_4mainValue【消防施設】&#10;一人当たり面積">
          <a:extLst>
            <a:ext uri="{FF2B5EF4-FFF2-40B4-BE49-F238E27FC236}">
              <a16:creationId xmlns:a16="http://schemas.microsoft.com/office/drawing/2014/main" id="{8FD68B64-0645-4BB3-B09F-7B0459368592}"/>
            </a:ext>
          </a:extLst>
        </xdr:cNvPr>
        <xdr:cNvSpPr txBox="1"/>
      </xdr:nvSpPr>
      <xdr:spPr>
        <a:xfrm>
          <a:off x="18421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B889BE77-A627-4CE4-AF6E-5C4919208CB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23BDF5B3-4564-490A-BB81-0E95FA01B95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9CFF921C-E97F-459E-B296-5AAEE3D47F0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AD454DB3-E1FC-475D-9D4F-5FFEDAB5DF5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F16C6871-A568-4D43-9925-D179354D673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5ADB3C1-ABCF-483D-8609-09C5D7E42D2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9B480583-2648-4910-8571-BDE33B3261D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73D04C5C-186E-4CB2-956C-801797A2BE5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FDDB474-EE64-41F9-ACBC-9F77081DB3B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4752420-4E7C-4B65-AB4B-91EAA03E554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F2BF5781-E7D1-47A9-8DC7-57F09784A0F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739CC9E4-F686-4985-996B-C890B6B385F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743B0AAE-B880-404A-95BC-33BECAAD7D5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AD59821D-991B-4F94-A7D6-4B4BCBA88AB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83188A23-3E16-4045-8EB7-B10EE97BF5E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5D9B87FF-70B3-42BD-86CC-8D6623B945E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5EBD98D3-93BD-49F6-A842-E0C978CFF5B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F0364B82-D5E4-4EB9-A356-FDA298C87C3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38A85EC4-7FB3-42B4-8875-E56900AC54E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4B531E4D-D8B8-4CD8-8706-7F451717C0D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C0657821-2DF5-4FE1-87F7-DDFA510E8FA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72F2E00A-B807-48C5-BC65-1D9A288B692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443F1185-C2FE-4437-8A0D-F3D549A9077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C1B66152-4BEF-4CE7-BD97-CA74B00DCB1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285D4F18-48D8-4240-A3F1-B02BC88C344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764" name="直線コネクタ 763">
          <a:extLst>
            <a:ext uri="{FF2B5EF4-FFF2-40B4-BE49-F238E27FC236}">
              <a16:creationId xmlns:a16="http://schemas.microsoft.com/office/drawing/2014/main" id="{7B5CF56E-8ADF-403D-9288-B01240D0AEE1}"/>
            </a:ext>
          </a:extLst>
        </xdr:cNvPr>
        <xdr:cNvCxnSpPr/>
      </xdr:nvCxnSpPr>
      <xdr:spPr>
        <a:xfrm flipV="1">
          <a:off x="16318864" y="172538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765" name="【庁舎】&#10;有形固定資産減価償却率最小値テキスト">
          <a:extLst>
            <a:ext uri="{FF2B5EF4-FFF2-40B4-BE49-F238E27FC236}">
              <a16:creationId xmlns:a16="http://schemas.microsoft.com/office/drawing/2014/main" id="{3C86581E-03AB-4D4B-A7A2-D46250919AD9}"/>
            </a:ext>
          </a:extLst>
        </xdr:cNvPr>
        <xdr:cNvSpPr txBox="1"/>
      </xdr:nvSpPr>
      <xdr:spPr>
        <a:xfrm>
          <a:off x="16357600" y="185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766" name="直線コネクタ 765">
          <a:extLst>
            <a:ext uri="{FF2B5EF4-FFF2-40B4-BE49-F238E27FC236}">
              <a16:creationId xmlns:a16="http://schemas.microsoft.com/office/drawing/2014/main" id="{3D6D7DD1-381A-4C6A-BF0A-1EBE7FD348E5}"/>
            </a:ext>
          </a:extLst>
        </xdr:cNvPr>
        <xdr:cNvCxnSpPr/>
      </xdr:nvCxnSpPr>
      <xdr:spPr>
        <a:xfrm>
          <a:off x="16230600" y="185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767" name="【庁舎】&#10;有形固定資産減価償却率最大値テキスト">
          <a:extLst>
            <a:ext uri="{FF2B5EF4-FFF2-40B4-BE49-F238E27FC236}">
              <a16:creationId xmlns:a16="http://schemas.microsoft.com/office/drawing/2014/main" id="{18C55E4C-1A2D-432D-86E1-0E96C176F8DA}"/>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768" name="直線コネクタ 767">
          <a:extLst>
            <a:ext uri="{FF2B5EF4-FFF2-40B4-BE49-F238E27FC236}">
              <a16:creationId xmlns:a16="http://schemas.microsoft.com/office/drawing/2014/main" id="{B5EF92EB-5753-4E70-84BE-08BD1EC8D18F}"/>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925</xdr:rowOff>
    </xdr:from>
    <xdr:ext cx="405111" cy="259045"/>
    <xdr:sp macro="" textlink="">
      <xdr:nvSpPr>
        <xdr:cNvPr id="769" name="【庁舎】&#10;有形固定資産減価償却率平均値テキスト">
          <a:extLst>
            <a:ext uri="{FF2B5EF4-FFF2-40B4-BE49-F238E27FC236}">
              <a16:creationId xmlns:a16="http://schemas.microsoft.com/office/drawing/2014/main" id="{EFBBA12D-66A3-4C9D-81C2-412C7F8A99C8}"/>
            </a:ext>
          </a:extLst>
        </xdr:cNvPr>
        <xdr:cNvSpPr txBox="1"/>
      </xdr:nvSpPr>
      <xdr:spPr>
        <a:xfrm>
          <a:off x="16357600" y="176602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770" name="フローチャート: 判断 769">
          <a:extLst>
            <a:ext uri="{FF2B5EF4-FFF2-40B4-BE49-F238E27FC236}">
              <a16:creationId xmlns:a16="http://schemas.microsoft.com/office/drawing/2014/main" id="{D12B5AA3-5BF7-48FB-870B-A20CC0F50607}"/>
            </a:ext>
          </a:extLst>
        </xdr:cNvPr>
        <xdr:cNvSpPr/>
      </xdr:nvSpPr>
      <xdr:spPr>
        <a:xfrm>
          <a:off x="162687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771" name="フローチャート: 判断 770">
          <a:extLst>
            <a:ext uri="{FF2B5EF4-FFF2-40B4-BE49-F238E27FC236}">
              <a16:creationId xmlns:a16="http://schemas.microsoft.com/office/drawing/2014/main" id="{AC20E40F-175F-4ACC-82DA-3BF4C74F60FB}"/>
            </a:ext>
          </a:extLst>
        </xdr:cNvPr>
        <xdr:cNvSpPr/>
      </xdr:nvSpPr>
      <xdr:spPr>
        <a:xfrm>
          <a:off x="15430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772" name="フローチャート: 判断 771">
          <a:extLst>
            <a:ext uri="{FF2B5EF4-FFF2-40B4-BE49-F238E27FC236}">
              <a16:creationId xmlns:a16="http://schemas.microsoft.com/office/drawing/2014/main" id="{56FEE7FB-59E5-40E1-8B16-3C46A750D83E}"/>
            </a:ext>
          </a:extLst>
        </xdr:cNvPr>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773" name="フローチャート: 判断 772">
          <a:extLst>
            <a:ext uri="{FF2B5EF4-FFF2-40B4-BE49-F238E27FC236}">
              <a16:creationId xmlns:a16="http://schemas.microsoft.com/office/drawing/2014/main" id="{FEF9C43D-D846-4C87-8DD7-2C9E783679F8}"/>
            </a:ext>
          </a:extLst>
        </xdr:cNvPr>
        <xdr:cNvSpPr/>
      </xdr:nvSpPr>
      <xdr:spPr>
        <a:xfrm>
          <a:off x="13652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774" name="フローチャート: 判断 773">
          <a:extLst>
            <a:ext uri="{FF2B5EF4-FFF2-40B4-BE49-F238E27FC236}">
              <a16:creationId xmlns:a16="http://schemas.microsoft.com/office/drawing/2014/main" id="{3F3BABF4-4B93-45B3-A9E6-7FB403AD644D}"/>
            </a:ext>
          </a:extLst>
        </xdr:cNvPr>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AA4608F-CD81-4CEF-9410-D199055EE6D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3F1030B-F728-4C96-817F-CEC38A051B4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59612B7-C1C5-41B7-BDB4-6498EB8B04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5338F1A-0AB5-457A-8C35-024910FBE77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0069AA0-4DE9-432C-90D2-8E991F04CCD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780" name="楕円 779">
          <a:extLst>
            <a:ext uri="{FF2B5EF4-FFF2-40B4-BE49-F238E27FC236}">
              <a16:creationId xmlns:a16="http://schemas.microsoft.com/office/drawing/2014/main" id="{A47E059D-8897-4478-8E15-80081A9C6319}"/>
            </a:ext>
          </a:extLst>
        </xdr:cNvPr>
        <xdr:cNvSpPr/>
      </xdr:nvSpPr>
      <xdr:spPr>
        <a:xfrm>
          <a:off x="162687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121393</xdr:rowOff>
    </xdr:from>
    <xdr:ext cx="405111" cy="259045"/>
    <xdr:sp macro="" textlink="">
      <xdr:nvSpPr>
        <xdr:cNvPr id="781" name="【庁舎】&#10;有形固定資産減価償却率該当値テキスト">
          <a:extLst>
            <a:ext uri="{FF2B5EF4-FFF2-40B4-BE49-F238E27FC236}">
              <a16:creationId xmlns:a16="http://schemas.microsoft.com/office/drawing/2014/main" id="{9C95DBF1-1122-4906-BB4D-99C6EC6F9030}"/>
            </a:ext>
          </a:extLst>
        </xdr:cNvPr>
        <xdr:cNvSpPr txBox="1"/>
      </xdr:nvSpPr>
      <xdr:spPr>
        <a:xfrm>
          <a:off x="16357600"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110308</xdr:rowOff>
    </xdr:from>
    <xdr:to>
      <xdr:col>81</xdr:col>
      <xdr:colOff>101600</xdr:colOff>
      <xdr:row>106</xdr:row>
      <xdr:rowOff>40458</xdr:rowOff>
    </xdr:to>
    <xdr:sp macro="" textlink="">
      <xdr:nvSpPr>
        <xdr:cNvPr id="782" name="楕円 781">
          <a:extLst>
            <a:ext uri="{FF2B5EF4-FFF2-40B4-BE49-F238E27FC236}">
              <a16:creationId xmlns:a16="http://schemas.microsoft.com/office/drawing/2014/main" id="{81356737-2F05-4C5A-8CCA-2F6842B13E3A}"/>
            </a:ext>
          </a:extLst>
        </xdr:cNvPr>
        <xdr:cNvSpPr/>
      </xdr:nvSpPr>
      <xdr:spPr>
        <a:xfrm>
          <a:off x="15430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161108</xdr:rowOff>
    </xdr:from>
    <xdr:to>
      <xdr:col>85</xdr:col>
      <xdr:colOff>127000</xdr:colOff>
      <xdr:row>106</xdr:row>
      <xdr:rowOff>22316</xdr:rowOff>
    </xdr:to>
    <xdr:cxnSp macro="">
      <xdr:nvCxnSpPr>
        <xdr:cNvPr id="783" name="直線コネクタ 782">
          <a:extLst>
            <a:ext uri="{FF2B5EF4-FFF2-40B4-BE49-F238E27FC236}">
              <a16:creationId xmlns:a16="http://schemas.microsoft.com/office/drawing/2014/main" id="{1666198A-35F4-4133-B81F-E583AE0FDD4A}"/>
            </a:ext>
          </a:extLst>
        </xdr:cNvPr>
        <xdr:cNvCxnSpPr/>
      </xdr:nvCxnSpPr>
      <xdr:spPr>
        <a:xfrm>
          <a:off x="15481300" y="181633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76019</xdr:rowOff>
    </xdr:from>
    <xdr:to>
      <xdr:col>76</xdr:col>
      <xdr:colOff>165100</xdr:colOff>
      <xdr:row>106</xdr:row>
      <xdr:rowOff>6169</xdr:rowOff>
    </xdr:to>
    <xdr:sp macro="" textlink="">
      <xdr:nvSpPr>
        <xdr:cNvPr id="784" name="楕円 783">
          <a:extLst>
            <a:ext uri="{FF2B5EF4-FFF2-40B4-BE49-F238E27FC236}">
              <a16:creationId xmlns:a16="http://schemas.microsoft.com/office/drawing/2014/main" id="{ABC09134-CDAE-4D68-B7AE-03D59C76F5BF}"/>
            </a:ext>
          </a:extLst>
        </xdr:cNvPr>
        <xdr:cNvSpPr/>
      </xdr:nvSpPr>
      <xdr:spPr>
        <a:xfrm>
          <a:off x="14541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126819</xdr:rowOff>
    </xdr:from>
    <xdr:to>
      <xdr:col>81</xdr:col>
      <xdr:colOff>50800</xdr:colOff>
      <xdr:row>105</xdr:row>
      <xdr:rowOff>161108</xdr:rowOff>
    </xdr:to>
    <xdr:cxnSp macro="">
      <xdr:nvCxnSpPr>
        <xdr:cNvPr id="785" name="直線コネクタ 784">
          <a:extLst>
            <a:ext uri="{FF2B5EF4-FFF2-40B4-BE49-F238E27FC236}">
              <a16:creationId xmlns:a16="http://schemas.microsoft.com/office/drawing/2014/main" id="{3DD27EA8-6370-4EFA-A604-F0A1E9B9F3CC}"/>
            </a:ext>
          </a:extLst>
        </xdr:cNvPr>
        <xdr:cNvCxnSpPr/>
      </xdr:nvCxnSpPr>
      <xdr:spPr>
        <a:xfrm>
          <a:off x="14592300" y="1812906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786" name="楕円 785">
          <a:extLst>
            <a:ext uri="{FF2B5EF4-FFF2-40B4-BE49-F238E27FC236}">
              <a16:creationId xmlns:a16="http://schemas.microsoft.com/office/drawing/2014/main" id="{01F35936-20A9-49DA-ABF0-8CC4C84A1A2B}"/>
            </a:ext>
          </a:extLst>
        </xdr:cNvPr>
        <xdr:cNvSpPr/>
      </xdr:nvSpPr>
      <xdr:spPr>
        <a:xfrm>
          <a:off x="13652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92529</xdr:rowOff>
    </xdr:from>
    <xdr:to>
      <xdr:col>76</xdr:col>
      <xdr:colOff>114300</xdr:colOff>
      <xdr:row>105</xdr:row>
      <xdr:rowOff>126819</xdr:rowOff>
    </xdr:to>
    <xdr:cxnSp macro="">
      <xdr:nvCxnSpPr>
        <xdr:cNvPr id="787" name="直線コネクタ 786">
          <a:extLst>
            <a:ext uri="{FF2B5EF4-FFF2-40B4-BE49-F238E27FC236}">
              <a16:creationId xmlns:a16="http://schemas.microsoft.com/office/drawing/2014/main" id="{1DB13865-C867-4584-8A45-C93B913F4B1A}"/>
            </a:ext>
          </a:extLst>
        </xdr:cNvPr>
        <xdr:cNvCxnSpPr/>
      </xdr:nvCxnSpPr>
      <xdr:spPr>
        <a:xfrm>
          <a:off x="13703300" y="180947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7438</xdr:rowOff>
    </xdr:from>
    <xdr:to>
      <xdr:col>67</xdr:col>
      <xdr:colOff>101600</xdr:colOff>
      <xdr:row>105</xdr:row>
      <xdr:rowOff>109038</xdr:rowOff>
    </xdr:to>
    <xdr:sp macro="" textlink="">
      <xdr:nvSpPr>
        <xdr:cNvPr id="788" name="楕円 787">
          <a:extLst>
            <a:ext uri="{FF2B5EF4-FFF2-40B4-BE49-F238E27FC236}">
              <a16:creationId xmlns:a16="http://schemas.microsoft.com/office/drawing/2014/main" id="{9DD124D6-8CA3-4911-9E74-B6F8F8CDAA5F}"/>
            </a:ext>
          </a:extLst>
        </xdr:cNvPr>
        <xdr:cNvSpPr/>
      </xdr:nvSpPr>
      <xdr:spPr>
        <a:xfrm>
          <a:off x="12763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58238</xdr:rowOff>
    </xdr:from>
    <xdr:to>
      <xdr:col>71</xdr:col>
      <xdr:colOff>177800</xdr:colOff>
      <xdr:row>105</xdr:row>
      <xdr:rowOff>92529</xdr:rowOff>
    </xdr:to>
    <xdr:cxnSp macro="">
      <xdr:nvCxnSpPr>
        <xdr:cNvPr id="789" name="直線コネクタ 788">
          <a:extLst>
            <a:ext uri="{FF2B5EF4-FFF2-40B4-BE49-F238E27FC236}">
              <a16:creationId xmlns:a16="http://schemas.microsoft.com/office/drawing/2014/main" id="{30451E85-8ACA-4725-9BB2-C32AE87F45D5}"/>
            </a:ext>
          </a:extLst>
        </xdr:cNvPr>
        <xdr:cNvCxnSpPr/>
      </xdr:nvCxnSpPr>
      <xdr:spPr>
        <a:xfrm>
          <a:off x="12814300" y="1806048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84745</xdr:rowOff>
    </xdr:from>
    <xdr:ext cx="405111" cy="259045"/>
    <xdr:sp macro="" textlink="">
      <xdr:nvSpPr>
        <xdr:cNvPr id="790" name="n_1aveValue【庁舎】&#10;有形固定資産減価償却率">
          <a:extLst>
            <a:ext uri="{FF2B5EF4-FFF2-40B4-BE49-F238E27FC236}">
              <a16:creationId xmlns:a16="http://schemas.microsoft.com/office/drawing/2014/main" id="{77049F60-A125-4B4F-B098-BA742C0F3409}"/>
            </a:ext>
          </a:extLst>
        </xdr:cNvPr>
        <xdr:cNvSpPr txBox="1"/>
      </xdr:nvSpPr>
      <xdr:spPr>
        <a:xfrm>
          <a:off x="15266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88009</xdr:rowOff>
    </xdr:from>
    <xdr:ext cx="405111" cy="259045"/>
    <xdr:sp macro="" textlink="">
      <xdr:nvSpPr>
        <xdr:cNvPr id="791" name="n_2aveValue【庁舎】&#10;有形固定資産減価償却率">
          <a:extLst>
            <a:ext uri="{FF2B5EF4-FFF2-40B4-BE49-F238E27FC236}">
              <a16:creationId xmlns:a16="http://schemas.microsoft.com/office/drawing/2014/main" id="{DAF62D5E-30F2-43E2-9625-86A67D674E67}"/>
            </a:ext>
          </a:extLst>
        </xdr:cNvPr>
        <xdr:cNvSpPr txBox="1"/>
      </xdr:nvSpPr>
      <xdr:spPr>
        <a:xfrm>
          <a:off x="14389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96175</xdr:rowOff>
    </xdr:from>
    <xdr:ext cx="405111" cy="259045"/>
    <xdr:sp macro="" textlink="">
      <xdr:nvSpPr>
        <xdr:cNvPr id="792" name="n_3aveValue【庁舎】&#10;有形固定資産減価償却率">
          <a:extLst>
            <a:ext uri="{FF2B5EF4-FFF2-40B4-BE49-F238E27FC236}">
              <a16:creationId xmlns:a16="http://schemas.microsoft.com/office/drawing/2014/main" id="{4E0FAB73-E070-4DDE-B6C9-D39179F5CFC6}"/>
            </a:ext>
          </a:extLst>
        </xdr:cNvPr>
        <xdr:cNvSpPr txBox="1"/>
      </xdr:nvSpPr>
      <xdr:spPr>
        <a:xfrm>
          <a:off x="13500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88009</xdr:rowOff>
    </xdr:from>
    <xdr:ext cx="405111" cy="259045"/>
    <xdr:sp macro="" textlink="">
      <xdr:nvSpPr>
        <xdr:cNvPr id="793" name="n_4aveValue【庁舎】&#10;有形固定資産減価償却率">
          <a:extLst>
            <a:ext uri="{FF2B5EF4-FFF2-40B4-BE49-F238E27FC236}">
              <a16:creationId xmlns:a16="http://schemas.microsoft.com/office/drawing/2014/main" id="{3FE91667-045E-4613-9330-C8A8D25DBD76}"/>
            </a:ext>
          </a:extLst>
        </xdr:cNvPr>
        <xdr:cNvSpPr txBox="1"/>
      </xdr:nvSpPr>
      <xdr:spPr>
        <a:xfrm>
          <a:off x="12611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31585</xdr:rowOff>
    </xdr:from>
    <xdr:ext cx="405111" cy="259045"/>
    <xdr:sp macro="" textlink="">
      <xdr:nvSpPr>
        <xdr:cNvPr id="794" name="n_1mainValue【庁舎】&#10;有形固定資産減価償却率">
          <a:extLst>
            <a:ext uri="{FF2B5EF4-FFF2-40B4-BE49-F238E27FC236}">
              <a16:creationId xmlns:a16="http://schemas.microsoft.com/office/drawing/2014/main" id="{455E0FF3-57D8-452D-BE73-50C728A1EC1B}"/>
            </a:ext>
          </a:extLst>
        </xdr:cNvPr>
        <xdr:cNvSpPr txBox="1"/>
      </xdr:nvSpPr>
      <xdr:spPr>
        <a:xfrm>
          <a:off x="152660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168746</xdr:rowOff>
    </xdr:from>
    <xdr:ext cx="405111" cy="259045"/>
    <xdr:sp macro="" textlink="">
      <xdr:nvSpPr>
        <xdr:cNvPr id="795" name="n_2mainValue【庁舎】&#10;有形固定資産減価償却率">
          <a:extLst>
            <a:ext uri="{FF2B5EF4-FFF2-40B4-BE49-F238E27FC236}">
              <a16:creationId xmlns:a16="http://schemas.microsoft.com/office/drawing/2014/main" id="{053ADE62-FDA7-443D-B98D-892755690587}"/>
            </a:ext>
          </a:extLst>
        </xdr:cNvPr>
        <xdr:cNvSpPr txBox="1"/>
      </xdr:nvSpPr>
      <xdr:spPr>
        <a:xfrm>
          <a:off x="143897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134456</xdr:rowOff>
    </xdr:from>
    <xdr:ext cx="405111" cy="259045"/>
    <xdr:sp macro="" textlink="">
      <xdr:nvSpPr>
        <xdr:cNvPr id="796" name="n_3mainValue【庁舎】&#10;有形固定資産減価償却率">
          <a:extLst>
            <a:ext uri="{FF2B5EF4-FFF2-40B4-BE49-F238E27FC236}">
              <a16:creationId xmlns:a16="http://schemas.microsoft.com/office/drawing/2014/main" id="{5DE9F2FF-14FA-4A98-9F4D-33378A66EB76}"/>
            </a:ext>
          </a:extLst>
        </xdr:cNvPr>
        <xdr:cNvSpPr txBox="1"/>
      </xdr:nvSpPr>
      <xdr:spPr>
        <a:xfrm>
          <a:off x="13500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797" name="n_4mainValue【庁舎】&#10;有形固定資産減価償却率">
          <a:extLst>
            <a:ext uri="{FF2B5EF4-FFF2-40B4-BE49-F238E27FC236}">
              <a16:creationId xmlns:a16="http://schemas.microsoft.com/office/drawing/2014/main" id="{0D236DBE-C027-459E-8250-17D317A25573}"/>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FE1C0F94-83E7-45BE-8A59-92BF9DF169E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DA17ED37-219C-4C58-B487-E3713F836E2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3DFBF9CF-6D4E-4855-9F6D-E79FEC9606A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8F48F50-4388-495E-AA07-A073382C590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C7DA9F87-52FC-4491-A452-ED835C573AE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5DE014E8-553A-4333-9CE1-407814D7B39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AE30BC3E-A390-411E-967A-5564AAB7E41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40BECED5-0DAB-406F-8444-68DB4449D47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D905CC81-A9D7-4BBD-A5DD-ED60041BF1F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BC5E11FA-0BA8-40E9-986A-387AD43A85E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7D1E1217-CEF6-4CAE-A3C5-30ACEE70898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CBD133DC-0FC7-47A0-A4FE-BBF9090E000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E1A2AFE1-BA2C-4FFD-8E2C-05E37EE4FE5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BCCC79DB-8FFF-462D-AF18-D5A74E29FEA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D9284C97-3B7E-41B6-AA8B-70B6982E2A2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A53D2D3D-F09F-42C2-B651-1DEBCAAB263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544E7588-E1E6-47E7-B765-EE1DB3184A6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8F19DDF8-414D-42C3-80A0-8D8C002CABB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A0A2DAE3-E182-4892-9EAA-9F8030B3158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9F7402EE-143C-4A12-BF73-575ED3BD8FF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E4761A2F-9B33-4C2A-866B-96B04168760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6A865C99-02BE-4169-87B8-DEDF01A3BD8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88A41F4D-4ADA-4822-A2EB-797DFC4DCD6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821" name="直線コネクタ 820">
          <a:extLst>
            <a:ext uri="{FF2B5EF4-FFF2-40B4-BE49-F238E27FC236}">
              <a16:creationId xmlns:a16="http://schemas.microsoft.com/office/drawing/2014/main" id="{204CFE38-3A24-4132-97AC-20650E761571}"/>
            </a:ext>
          </a:extLst>
        </xdr:cNvPr>
        <xdr:cNvCxnSpPr/>
      </xdr:nvCxnSpPr>
      <xdr:spPr>
        <a:xfrm flipV="1">
          <a:off x="22160864" y="172410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822" name="【庁舎】&#10;一人当たり面積最小値テキスト">
          <a:extLst>
            <a:ext uri="{FF2B5EF4-FFF2-40B4-BE49-F238E27FC236}">
              <a16:creationId xmlns:a16="http://schemas.microsoft.com/office/drawing/2014/main" id="{36B21F20-EF80-47BC-844E-4A7F3944EF1D}"/>
            </a:ext>
          </a:extLst>
        </xdr:cNvPr>
        <xdr:cNvSpPr txBox="1"/>
      </xdr:nvSpPr>
      <xdr:spPr>
        <a:xfrm>
          <a:off x="22199600"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823" name="直線コネクタ 822">
          <a:extLst>
            <a:ext uri="{FF2B5EF4-FFF2-40B4-BE49-F238E27FC236}">
              <a16:creationId xmlns:a16="http://schemas.microsoft.com/office/drawing/2014/main" id="{9820FE08-D182-4C2C-B787-0D183BE530F3}"/>
            </a:ext>
          </a:extLst>
        </xdr:cNvPr>
        <xdr:cNvCxnSpPr/>
      </xdr:nvCxnSpPr>
      <xdr:spPr>
        <a:xfrm>
          <a:off x="22072600" y="1854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824" name="【庁舎】&#10;一人当たり面積最大値テキスト">
          <a:extLst>
            <a:ext uri="{FF2B5EF4-FFF2-40B4-BE49-F238E27FC236}">
              <a16:creationId xmlns:a16="http://schemas.microsoft.com/office/drawing/2014/main" id="{77C7117B-3E61-423B-BA78-56192482B4F3}"/>
            </a:ext>
          </a:extLst>
        </xdr:cNvPr>
        <xdr:cNvSpPr txBox="1"/>
      </xdr:nvSpPr>
      <xdr:spPr>
        <a:xfrm>
          <a:off x="22199600" y="170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825" name="直線コネクタ 824">
          <a:extLst>
            <a:ext uri="{FF2B5EF4-FFF2-40B4-BE49-F238E27FC236}">
              <a16:creationId xmlns:a16="http://schemas.microsoft.com/office/drawing/2014/main" id="{DC2A7AC5-837B-490C-81D5-DEF30C1715B5}"/>
            </a:ext>
          </a:extLst>
        </xdr:cNvPr>
        <xdr:cNvCxnSpPr/>
      </xdr:nvCxnSpPr>
      <xdr:spPr>
        <a:xfrm>
          <a:off x="22072600" y="1724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826" name="【庁舎】&#10;一人当たり面積平均値テキスト">
          <a:extLst>
            <a:ext uri="{FF2B5EF4-FFF2-40B4-BE49-F238E27FC236}">
              <a16:creationId xmlns:a16="http://schemas.microsoft.com/office/drawing/2014/main" id="{08A2297F-8BE4-404A-AD6A-FB5F36DE8B3B}"/>
            </a:ext>
          </a:extLst>
        </xdr:cNvPr>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827" name="フローチャート: 判断 826">
          <a:extLst>
            <a:ext uri="{FF2B5EF4-FFF2-40B4-BE49-F238E27FC236}">
              <a16:creationId xmlns:a16="http://schemas.microsoft.com/office/drawing/2014/main" id="{F8AC8A34-5D00-49AC-B243-CF5FF01215DD}"/>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828" name="フローチャート: 判断 827">
          <a:extLst>
            <a:ext uri="{FF2B5EF4-FFF2-40B4-BE49-F238E27FC236}">
              <a16:creationId xmlns:a16="http://schemas.microsoft.com/office/drawing/2014/main" id="{5B9E0742-928F-4FB9-B3F0-4EE606FE8DA8}"/>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829" name="フローチャート: 判断 828">
          <a:extLst>
            <a:ext uri="{FF2B5EF4-FFF2-40B4-BE49-F238E27FC236}">
              <a16:creationId xmlns:a16="http://schemas.microsoft.com/office/drawing/2014/main" id="{7D92441A-0DC1-46E8-BB9F-B33CC1F7018A}"/>
            </a:ext>
          </a:extLst>
        </xdr:cNvPr>
        <xdr:cNvSpPr/>
      </xdr:nvSpPr>
      <xdr:spPr>
        <a:xfrm>
          <a:off x="203835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140463</xdr:rowOff>
    </xdr:from>
    <xdr:to>
      <xdr:col>102</xdr:col>
      <xdr:colOff>165100</xdr:colOff>
      <xdr:row>107</xdr:row>
      <xdr:rowOff>70613</xdr:rowOff>
    </xdr:to>
    <xdr:sp macro="" textlink="">
      <xdr:nvSpPr>
        <xdr:cNvPr id="830" name="フローチャート: 判断 829">
          <a:extLst>
            <a:ext uri="{FF2B5EF4-FFF2-40B4-BE49-F238E27FC236}">
              <a16:creationId xmlns:a16="http://schemas.microsoft.com/office/drawing/2014/main" id="{61241DF1-D6C3-4CBB-AC6A-17F9682A4AED}"/>
            </a:ext>
          </a:extLst>
        </xdr:cNvPr>
        <xdr:cNvSpPr/>
      </xdr:nvSpPr>
      <xdr:spPr>
        <a:xfrm>
          <a:off x="194945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150368</xdr:rowOff>
    </xdr:from>
    <xdr:to>
      <xdr:col>98</xdr:col>
      <xdr:colOff>38100</xdr:colOff>
      <xdr:row>107</xdr:row>
      <xdr:rowOff>80518</xdr:rowOff>
    </xdr:to>
    <xdr:sp macro="" textlink="">
      <xdr:nvSpPr>
        <xdr:cNvPr id="831" name="フローチャート: 判断 830">
          <a:extLst>
            <a:ext uri="{FF2B5EF4-FFF2-40B4-BE49-F238E27FC236}">
              <a16:creationId xmlns:a16="http://schemas.microsoft.com/office/drawing/2014/main" id="{77FA5DBF-8F65-4E38-845A-9EEA8B85D787}"/>
            </a:ext>
          </a:extLst>
        </xdr:cNvPr>
        <xdr:cNvSpPr/>
      </xdr:nvSpPr>
      <xdr:spPr>
        <a:xfrm>
          <a:off x="18605500" y="1832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33334047-5725-402F-95DE-572D223617F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CF2C822-41FB-40C8-BA50-CA038B0F0EC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169A7064-160C-4400-9FD7-D164999187B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A29CF172-C9BA-423B-880E-9288C90DC67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882C2AF-6B66-4932-9CBC-EEEAA98C6A1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152654</xdr:rowOff>
    </xdr:from>
    <xdr:to>
      <xdr:col>116</xdr:col>
      <xdr:colOff>114300</xdr:colOff>
      <xdr:row>108</xdr:row>
      <xdr:rowOff>82804</xdr:rowOff>
    </xdr:to>
    <xdr:sp macro="" textlink="">
      <xdr:nvSpPr>
        <xdr:cNvPr id="837" name="楕円 836">
          <a:extLst>
            <a:ext uri="{FF2B5EF4-FFF2-40B4-BE49-F238E27FC236}">
              <a16:creationId xmlns:a16="http://schemas.microsoft.com/office/drawing/2014/main" id="{424C4BE5-4A4D-4725-926C-FF0A1FDEABC4}"/>
            </a:ext>
          </a:extLst>
        </xdr:cNvPr>
        <xdr:cNvSpPr/>
      </xdr:nvSpPr>
      <xdr:spPr>
        <a:xfrm>
          <a:off x="22110700" y="184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67581</xdr:rowOff>
    </xdr:from>
    <xdr:ext cx="469744" cy="259045"/>
    <xdr:sp macro="" textlink="">
      <xdr:nvSpPr>
        <xdr:cNvPr id="838" name="【庁舎】&#10;一人当たり面積該当値テキスト">
          <a:extLst>
            <a:ext uri="{FF2B5EF4-FFF2-40B4-BE49-F238E27FC236}">
              <a16:creationId xmlns:a16="http://schemas.microsoft.com/office/drawing/2014/main" id="{DF32706D-FAC9-43ED-B1F2-EA5B390E04B0}"/>
            </a:ext>
          </a:extLst>
        </xdr:cNvPr>
        <xdr:cNvSpPr txBox="1"/>
      </xdr:nvSpPr>
      <xdr:spPr>
        <a:xfrm>
          <a:off x="22199600" y="184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152654</xdr:rowOff>
    </xdr:from>
    <xdr:to>
      <xdr:col>112</xdr:col>
      <xdr:colOff>38100</xdr:colOff>
      <xdr:row>108</xdr:row>
      <xdr:rowOff>82804</xdr:rowOff>
    </xdr:to>
    <xdr:sp macro="" textlink="">
      <xdr:nvSpPr>
        <xdr:cNvPr id="839" name="楕円 838">
          <a:extLst>
            <a:ext uri="{FF2B5EF4-FFF2-40B4-BE49-F238E27FC236}">
              <a16:creationId xmlns:a16="http://schemas.microsoft.com/office/drawing/2014/main" id="{AC56D95F-A9AB-4490-8D31-A6C06967E9B5}"/>
            </a:ext>
          </a:extLst>
        </xdr:cNvPr>
        <xdr:cNvSpPr/>
      </xdr:nvSpPr>
      <xdr:spPr>
        <a:xfrm>
          <a:off x="21272500" y="184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32004</xdr:rowOff>
    </xdr:from>
    <xdr:to>
      <xdr:col>116</xdr:col>
      <xdr:colOff>63500</xdr:colOff>
      <xdr:row>108</xdr:row>
      <xdr:rowOff>32004</xdr:rowOff>
    </xdr:to>
    <xdr:cxnSp macro="">
      <xdr:nvCxnSpPr>
        <xdr:cNvPr id="840" name="直線コネクタ 839">
          <a:extLst>
            <a:ext uri="{FF2B5EF4-FFF2-40B4-BE49-F238E27FC236}">
              <a16:creationId xmlns:a16="http://schemas.microsoft.com/office/drawing/2014/main" id="{B6A2D8FC-8D15-48CD-A566-B13549A4E677}"/>
            </a:ext>
          </a:extLst>
        </xdr:cNvPr>
        <xdr:cNvCxnSpPr/>
      </xdr:nvCxnSpPr>
      <xdr:spPr>
        <a:xfrm>
          <a:off x="21323300" y="185486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152654</xdr:rowOff>
    </xdr:from>
    <xdr:to>
      <xdr:col>107</xdr:col>
      <xdr:colOff>101600</xdr:colOff>
      <xdr:row>108</xdr:row>
      <xdr:rowOff>82804</xdr:rowOff>
    </xdr:to>
    <xdr:sp macro="" textlink="">
      <xdr:nvSpPr>
        <xdr:cNvPr id="841" name="楕円 840">
          <a:extLst>
            <a:ext uri="{FF2B5EF4-FFF2-40B4-BE49-F238E27FC236}">
              <a16:creationId xmlns:a16="http://schemas.microsoft.com/office/drawing/2014/main" id="{8CC5556A-AB87-4448-97C9-8E2F654FB2B7}"/>
            </a:ext>
          </a:extLst>
        </xdr:cNvPr>
        <xdr:cNvSpPr/>
      </xdr:nvSpPr>
      <xdr:spPr>
        <a:xfrm>
          <a:off x="20383500" y="184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32004</xdr:rowOff>
    </xdr:from>
    <xdr:to>
      <xdr:col>111</xdr:col>
      <xdr:colOff>177800</xdr:colOff>
      <xdr:row>108</xdr:row>
      <xdr:rowOff>32004</xdr:rowOff>
    </xdr:to>
    <xdr:cxnSp macro="">
      <xdr:nvCxnSpPr>
        <xdr:cNvPr id="842" name="直線コネクタ 841">
          <a:extLst>
            <a:ext uri="{FF2B5EF4-FFF2-40B4-BE49-F238E27FC236}">
              <a16:creationId xmlns:a16="http://schemas.microsoft.com/office/drawing/2014/main" id="{8AF26F72-AFCA-4A70-8456-6C11D35A856F}"/>
            </a:ext>
          </a:extLst>
        </xdr:cNvPr>
        <xdr:cNvCxnSpPr/>
      </xdr:nvCxnSpPr>
      <xdr:spPr>
        <a:xfrm>
          <a:off x="20434300" y="18548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843" name="楕円 842">
          <a:extLst>
            <a:ext uri="{FF2B5EF4-FFF2-40B4-BE49-F238E27FC236}">
              <a16:creationId xmlns:a16="http://schemas.microsoft.com/office/drawing/2014/main" id="{A31587C6-114F-45C5-8418-C3B4BA8DA8C3}"/>
            </a:ext>
          </a:extLst>
        </xdr:cNvPr>
        <xdr:cNvSpPr/>
      </xdr:nvSpPr>
      <xdr:spPr>
        <a:xfrm>
          <a:off x="19494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32004</xdr:rowOff>
    </xdr:from>
    <xdr:to>
      <xdr:col>107</xdr:col>
      <xdr:colOff>50800</xdr:colOff>
      <xdr:row>108</xdr:row>
      <xdr:rowOff>34289</xdr:rowOff>
    </xdr:to>
    <xdr:cxnSp macro="">
      <xdr:nvCxnSpPr>
        <xdr:cNvPr id="844" name="直線コネクタ 843">
          <a:extLst>
            <a:ext uri="{FF2B5EF4-FFF2-40B4-BE49-F238E27FC236}">
              <a16:creationId xmlns:a16="http://schemas.microsoft.com/office/drawing/2014/main" id="{253BCD1B-331B-48F5-9D6D-C6065F086E58}"/>
            </a:ext>
          </a:extLst>
        </xdr:cNvPr>
        <xdr:cNvCxnSpPr/>
      </xdr:nvCxnSpPr>
      <xdr:spPr>
        <a:xfrm flipV="1">
          <a:off x="19545300" y="1854860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156463</xdr:rowOff>
    </xdr:from>
    <xdr:to>
      <xdr:col>98</xdr:col>
      <xdr:colOff>38100</xdr:colOff>
      <xdr:row>108</xdr:row>
      <xdr:rowOff>86613</xdr:rowOff>
    </xdr:to>
    <xdr:sp macro="" textlink="">
      <xdr:nvSpPr>
        <xdr:cNvPr id="845" name="楕円 844">
          <a:extLst>
            <a:ext uri="{FF2B5EF4-FFF2-40B4-BE49-F238E27FC236}">
              <a16:creationId xmlns:a16="http://schemas.microsoft.com/office/drawing/2014/main" id="{7DF67425-0184-41C5-BF8E-BE35ED7129EB}"/>
            </a:ext>
          </a:extLst>
        </xdr:cNvPr>
        <xdr:cNvSpPr/>
      </xdr:nvSpPr>
      <xdr:spPr>
        <a:xfrm>
          <a:off x="18605500" y="185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34289</xdr:rowOff>
    </xdr:from>
    <xdr:to>
      <xdr:col>102</xdr:col>
      <xdr:colOff>114300</xdr:colOff>
      <xdr:row>108</xdr:row>
      <xdr:rowOff>35813</xdr:rowOff>
    </xdr:to>
    <xdr:cxnSp macro="">
      <xdr:nvCxnSpPr>
        <xdr:cNvPr id="846" name="直線コネクタ 845">
          <a:extLst>
            <a:ext uri="{FF2B5EF4-FFF2-40B4-BE49-F238E27FC236}">
              <a16:creationId xmlns:a16="http://schemas.microsoft.com/office/drawing/2014/main" id="{7EC0D2EB-218F-4150-A67A-3668120B5B5C}"/>
            </a:ext>
          </a:extLst>
        </xdr:cNvPr>
        <xdr:cNvCxnSpPr/>
      </xdr:nvCxnSpPr>
      <xdr:spPr>
        <a:xfrm flipV="1">
          <a:off x="18656300" y="1855088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847" name="n_1aveValue【庁舎】&#10;一人当たり面積">
          <a:extLst>
            <a:ext uri="{FF2B5EF4-FFF2-40B4-BE49-F238E27FC236}">
              <a16:creationId xmlns:a16="http://schemas.microsoft.com/office/drawing/2014/main" id="{AE3DF6E3-1138-427B-A31C-316DBACFEC50}"/>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81805</xdr:rowOff>
    </xdr:from>
    <xdr:ext cx="469744" cy="259045"/>
    <xdr:sp macro="" textlink="">
      <xdr:nvSpPr>
        <xdr:cNvPr id="848" name="n_2aveValue【庁舎】&#10;一人当たり面積">
          <a:extLst>
            <a:ext uri="{FF2B5EF4-FFF2-40B4-BE49-F238E27FC236}">
              <a16:creationId xmlns:a16="http://schemas.microsoft.com/office/drawing/2014/main" id="{6A51F80D-AD5B-4C76-A1F7-6B117196DEE0}"/>
            </a:ext>
          </a:extLst>
        </xdr:cNvPr>
        <xdr:cNvSpPr txBox="1"/>
      </xdr:nvSpPr>
      <xdr:spPr>
        <a:xfrm>
          <a:off x="20199427" y="180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87140</xdr:rowOff>
    </xdr:from>
    <xdr:ext cx="469744" cy="259045"/>
    <xdr:sp macro="" textlink="">
      <xdr:nvSpPr>
        <xdr:cNvPr id="849" name="n_3aveValue【庁舎】&#10;一人当たり面積">
          <a:extLst>
            <a:ext uri="{FF2B5EF4-FFF2-40B4-BE49-F238E27FC236}">
              <a16:creationId xmlns:a16="http://schemas.microsoft.com/office/drawing/2014/main" id="{7EE2AF0E-C40D-4E7A-8195-BB97FDEA3220}"/>
            </a:ext>
          </a:extLst>
        </xdr:cNvPr>
        <xdr:cNvSpPr txBox="1"/>
      </xdr:nvSpPr>
      <xdr:spPr>
        <a:xfrm>
          <a:off x="19310427" y="18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97045</xdr:rowOff>
    </xdr:from>
    <xdr:ext cx="469744" cy="259045"/>
    <xdr:sp macro="" textlink="">
      <xdr:nvSpPr>
        <xdr:cNvPr id="850" name="n_4aveValue【庁舎】&#10;一人当たり面積">
          <a:extLst>
            <a:ext uri="{FF2B5EF4-FFF2-40B4-BE49-F238E27FC236}">
              <a16:creationId xmlns:a16="http://schemas.microsoft.com/office/drawing/2014/main" id="{FA0E3E43-A6D9-4A23-A4B6-EAF6FC6B7602}"/>
            </a:ext>
          </a:extLst>
        </xdr:cNvPr>
        <xdr:cNvSpPr txBox="1"/>
      </xdr:nvSpPr>
      <xdr:spPr>
        <a:xfrm>
          <a:off x="18421427" y="1809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73931</xdr:rowOff>
    </xdr:from>
    <xdr:ext cx="469744" cy="259045"/>
    <xdr:sp macro="" textlink="">
      <xdr:nvSpPr>
        <xdr:cNvPr id="851" name="n_1mainValue【庁舎】&#10;一人当たり面積">
          <a:extLst>
            <a:ext uri="{FF2B5EF4-FFF2-40B4-BE49-F238E27FC236}">
              <a16:creationId xmlns:a16="http://schemas.microsoft.com/office/drawing/2014/main" id="{BC8DF482-E95E-4E25-8416-3D6E5846B945}"/>
            </a:ext>
          </a:extLst>
        </xdr:cNvPr>
        <xdr:cNvSpPr txBox="1"/>
      </xdr:nvSpPr>
      <xdr:spPr>
        <a:xfrm>
          <a:off x="21075727" y="1859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73931</xdr:rowOff>
    </xdr:from>
    <xdr:ext cx="469744" cy="259045"/>
    <xdr:sp macro="" textlink="">
      <xdr:nvSpPr>
        <xdr:cNvPr id="852" name="n_2mainValue【庁舎】&#10;一人当たり面積">
          <a:extLst>
            <a:ext uri="{FF2B5EF4-FFF2-40B4-BE49-F238E27FC236}">
              <a16:creationId xmlns:a16="http://schemas.microsoft.com/office/drawing/2014/main" id="{B1053CA4-96B8-48D7-86E9-F4E949135B1D}"/>
            </a:ext>
          </a:extLst>
        </xdr:cNvPr>
        <xdr:cNvSpPr txBox="1"/>
      </xdr:nvSpPr>
      <xdr:spPr>
        <a:xfrm>
          <a:off x="20199427" y="1859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853" name="n_3mainValue【庁舎】&#10;一人当たり面積">
          <a:extLst>
            <a:ext uri="{FF2B5EF4-FFF2-40B4-BE49-F238E27FC236}">
              <a16:creationId xmlns:a16="http://schemas.microsoft.com/office/drawing/2014/main" id="{1332E0C9-D56B-457E-B263-2F73881FC92C}"/>
            </a:ext>
          </a:extLst>
        </xdr:cNvPr>
        <xdr:cNvSpPr txBox="1"/>
      </xdr:nvSpPr>
      <xdr:spPr>
        <a:xfrm>
          <a:off x="19310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77740</xdr:rowOff>
    </xdr:from>
    <xdr:ext cx="469744" cy="259045"/>
    <xdr:sp macro="" textlink="">
      <xdr:nvSpPr>
        <xdr:cNvPr id="854" name="n_4mainValue【庁舎】&#10;一人当たり面積">
          <a:extLst>
            <a:ext uri="{FF2B5EF4-FFF2-40B4-BE49-F238E27FC236}">
              <a16:creationId xmlns:a16="http://schemas.microsoft.com/office/drawing/2014/main" id="{90AD5623-1680-4C87-8BDE-835F832F6204}"/>
            </a:ext>
          </a:extLst>
        </xdr:cNvPr>
        <xdr:cNvSpPr txBox="1"/>
      </xdr:nvSpPr>
      <xdr:spPr>
        <a:xfrm>
          <a:off x="18421427" y="185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8413BE8-5AF6-4C58-A80A-737567F0690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5FC10085-1367-48B3-BBB9-0E70201F323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4001CBE2-4112-40D1-87EB-588A89DEACC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体育館・プール、一般廃棄物処理施設以外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の項目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資産計上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額を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減価償却額が上回り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体育館・プールについては、武道場の空調設備設置に伴い資産が増加したことで、減価償却率は前年度比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一般廃棄物処理施設については、現在、新たな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ごみ処理施設の整備や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それに伴う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既存施設の除却を予定していることから、減価償却率は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る見込みである。また、庁舎や図書館、福祉施設等について老朽化が著しい状況となっているが、今後、公共施設等整備を含めた新庁舎の建設を進める予定となっていることから、減価償却率など様々な観点から施設の更新方法を検討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一人当たり面積については、すべての項目で類似団体平均以下となっている。特に庁舎は類似団体平均を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下回っており、類似団体内で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は最も低い数値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本市の多くの施設は市町村合併前から使用しているため、旧町村規模の施設となっている。施設全体的に老朽化が進んでいることから、更新の際には市民サービスに影響が出ることのないよう留意し、適正規模での施設整備を実施する。また、一人当たり有形固定資産額については、一般廃棄物処理施設において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82,515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円下回っている。今後、広域事務組合が整備する施設のみで運用する予定であり、資産額も減少する可能性があるものの、市民サービスが低下することの無いよう留意し施設整備を行っていく。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茨城県鉾田市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47,018
43,256
207.60
25,148,846
23,848,393
1,084,677
13,431,843
21,430,172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0.04</a:t>
          </a:r>
          <a:r>
            <a:rPr kumimoji="1" lang="ja-JP" altLang="en-US" sz="1100">
              <a:latin typeface="ＭＳ Ｐゴシック" panose="020B0600070205080204" pitchFamily="50" charset="-128"/>
              <a:ea typeface="ＭＳ Ｐゴシック" panose="020B0600070205080204" pitchFamily="50" charset="-128"/>
            </a:rPr>
            <a:t>ポイント上回っているものの、前年度比</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ポイントの減少となった。</a:t>
          </a:r>
        </a:p>
        <a:p>
          <a:r>
            <a:rPr kumimoji="1" lang="ja-JP" altLang="en-US" sz="1100">
              <a:latin typeface="ＭＳ Ｐゴシック" panose="020B0600070205080204" pitchFamily="50" charset="-128"/>
              <a:ea typeface="ＭＳ Ｐゴシック" panose="020B0600070205080204" pitchFamily="50" charset="-128"/>
            </a:rPr>
            <a:t>　令和５年度は、地方特例交付金（定額減税減収補てん特例交付金）や法人事業税交付金等の増加により基準財政収入額が増加した一方、公債費等の増加により基準財政需要額が増加したことが要因として挙げられる。</a:t>
          </a:r>
        </a:p>
        <a:p>
          <a:r>
            <a:rPr kumimoji="1" lang="ja-JP" altLang="en-US" sz="1100">
              <a:latin typeface="ＭＳ Ｐゴシック" panose="020B0600070205080204" pitchFamily="50" charset="-128"/>
              <a:ea typeface="ＭＳ Ｐゴシック" panose="020B0600070205080204" pitchFamily="50" charset="-128"/>
            </a:rPr>
            <a:t>　引き続き特定財源に依存しない財政運営を行い、財政基盤の強化に努める。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127000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505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92528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92528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58057</xdr:rowOff>
    </xdr:from>
    <xdr:to>
      <xdr:col>11</xdr:col>
      <xdr:colOff>31750</xdr:colOff>
      <xdr:row>40</xdr:row>
      <xdr:rowOff>92528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94542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前年度比</a:t>
          </a:r>
          <a:r>
            <a:rPr kumimoji="1" lang="en-US" altLang="ja-JP" sz="1000">
              <a:latin typeface="ＭＳ Ｐゴシック" panose="020B0600070205080204" pitchFamily="50" charset="-128"/>
              <a:ea typeface="ＭＳ Ｐゴシック" panose="020B0600070205080204" pitchFamily="50" charset="-128"/>
            </a:rPr>
            <a:t>1.3</a:t>
          </a:r>
          <a:r>
            <a:rPr kumimoji="1" lang="ja-JP" altLang="en-US" sz="1000">
              <a:latin typeface="ＭＳ Ｐゴシック" panose="020B0600070205080204" pitchFamily="50" charset="-128"/>
              <a:ea typeface="ＭＳ Ｐゴシック" panose="020B0600070205080204" pitchFamily="50" charset="-128"/>
            </a:rPr>
            <a:t>ポイントの増加となり、類似団体平均を</a:t>
          </a:r>
          <a:r>
            <a:rPr kumimoji="1" lang="en-US" altLang="ja-JP" sz="1000">
              <a:latin typeface="ＭＳ Ｐゴシック" panose="020B0600070205080204" pitchFamily="50" charset="-128"/>
              <a:ea typeface="ＭＳ Ｐゴシック" panose="020B0600070205080204" pitchFamily="50" charset="-128"/>
            </a:rPr>
            <a:t>1.4</a:t>
          </a:r>
          <a:r>
            <a:rPr kumimoji="1" lang="ja-JP" altLang="en-US" sz="1000">
              <a:latin typeface="ＭＳ Ｐゴシック" panose="020B0600070205080204" pitchFamily="50" charset="-128"/>
              <a:ea typeface="ＭＳ Ｐゴシック" panose="020B0600070205080204" pitchFamily="50" charset="-128"/>
            </a:rPr>
            <a:t>ポイント上回った。</a:t>
          </a:r>
        </a:p>
        <a:p>
          <a:r>
            <a:rPr kumimoji="1" lang="ja-JP" altLang="en-US" sz="1000">
              <a:latin typeface="ＭＳ Ｐゴシック" panose="020B0600070205080204" pitchFamily="50" charset="-128"/>
              <a:ea typeface="ＭＳ Ｐゴシック" panose="020B0600070205080204" pitchFamily="50" charset="-128"/>
            </a:rPr>
            <a:t>　令和５年度は、歳入において、地方税の増加等により経常一般財源が増加したものの、歳出において、近年の大規模事業に伴う公債費の増加や障害福祉サービス等の扶助費の増加等によって経常経費が増加したことにより、令和４年度を上回る結果となった。</a:t>
          </a:r>
        </a:p>
        <a:p>
          <a:r>
            <a:rPr kumimoji="1" lang="ja-JP" altLang="en-US" sz="1000">
              <a:latin typeface="ＭＳ Ｐゴシック" panose="020B0600070205080204" pitchFamily="50" charset="-128"/>
              <a:ea typeface="ＭＳ Ｐゴシック" panose="020B0600070205080204" pitchFamily="50" charset="-128"/>
            </a:rPr>
            <a:t>　今後、高齢化による扶助費の高止まりや公共施設の老朽化による維持管理費の増加等により、経常経費は益々増加し、一方で人口減少により経常一般財源は減少し財政の弾力性が低下していくことが見込まれることから、新たな財源の獲得による歳入の確保とともに、デジタル技術や民間活力の活用による人件費の抑制、適正な公共施設マネジメント等、様々な観点から経常経費を抑制し健全な財政運営に努める。</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1131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63077</xdr:rowOff>
    </xdr:from>
    <xdr:to>
      <xdr:col>23</xdr:col>
      <xdr:colOff>133350</xdr:colOff>
      <xdr:row>61</xdr:row>
      <xdr:rowOff>167640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2152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20760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0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4233</xdr:rowOff>
    </xdr:from>
    <xdr:to>
      <xdr:col>23</xdr:col>
      <xdr:colOff>184150</xdr:colOff>
      <xdr:row>61</xdr:row>
      <xdr:rowOff>105833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108373</xdr:rowOff>
    </xdr:from>
    <xdr:to>
      <xdr:col>19</xdr:col>
      <xdr:colOff>133350</xdr:colOff>
      <xdr:row>61</xdr:row>
      <xdr:rowOff>63077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23923"/>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127423</xdr:rowOff>
    </xdr:from>
    <xdr:to>
      <xdr:col>19</xdr:col>
      <xdr:colOff>184150</xdr:colOff>
      <xdr:row>61</xdr:row>
      <xdr:rowOff>57573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108373</xdr:rowOff>
    </xdr:from>
    <xdr:to>
      <xdr:col>15</xdr:col>
      <xdr:colOff>82550</xdr:colOff>
      <xdr:row>61</xdr:row>
      <xdr:rowOff>14817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23923"/>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156633</xdr:rowOff>
    </xdr:from>
    <xdr:to>
      <xdr:col>15</xdr:col>
      <xdr:colOff>133350</xdr:colOff>
      <xdr:row>59</xdr:row>
      <xdr:rowOff>86783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96960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61</xdr:row>
      <xdr:rowOff>14817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43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159596</xdr:rowOff>
    </xdr:from>
    <xdr:to>
      <xdr:col>11</xdr:col>
      <xdr:colOff>82550</xdr:colOff>
      <xdr:row>61</xdr:row>
      <xdr:rowOff>89746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74523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163000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88917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12277</xdr:rowOff>
    </xdr:from>
    <xdr:to>
      <xdr:col>19</xdr:col>
      <xdr:colOff>184150</xdr:colOff>
      <xdr:row>61</xdr:row>
      <xdr:rowOff>113877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57573</xdr:rowOff>
    </xdr:from>
    <xdr:to>
      <xdr:col>15</xdr:col>
      <xdr:colOff>133350</xdr:colOff>
      <xdr:row>59</xdr:row>
      <xdr:rowOff>159173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143950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135467</xdr:rowOff>
    </xdr:from>
    <xdr:to>
      <xdr:col>11</xdr:col>
      <xdr:colOff>82550</xdr:colOff>
      <xdr:row>61</xdr:row>
      <xdr:rowOff>65617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75794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前年度比では</a:t>
          </a:r>
          <a:r>
            <a:rPr kumimoji="1" lang="en-US" altLang="ja-JP" sz="1100">
              <a:latin typeface="ＭＳ Ｐゴシック" panose="020B0600070205080204" pitchFamily="50" charset="-128"/>
              <a:ea typeface="ＭＳ Ｐゴシック" panose="020B0600070205080204" pitchFamily="50" charset="-128"/>
            </a:rPr>
            <a:t>7,576</a:t>
          </a:r>
          <a:r>
            <a:rPr kumimoji="1" lang="ja-JP" altLang="en-US" sz="1100">
              <a:latin typeface="ＭＳ Ｐゴシック" panose="020B0600070205080204" pitchFamily="50" charset="-128"/>
              <a:ea typeface="ＭＳ Ｐゴシック" panose="020B0600070205080204" pitchFamily="50" charset="-128"/>
            </a:rPr>
            <a:t>円の減少となり、類似団体平均を</a:t>
          </a:r>
          <a:r>
            <a:rPr kumimoji="1" lang="en-US" altLang="ja-JP" sz="1100">
              <a:latin typeface="ＭＳ Ｐゴシック" panose="020B0600070205080204" pitchFamily="50" charset="-128"/>
              <a:ea typeface="ＭＳ Ｐゴシック" panose="020B0600070205080204" pitchFamily="50" charset="-128"/>
            </a:rPr>
            <a:t>62,799</a:t>
          </a:r>
          <a:r>
            <a:rPr kumimoji="1" lang="ja-JP" altLang="en-US" sz="1100">
              <a:latin typeface="ＭＳ Ｐゴシック" panose="020B0600070205080204" pitchFamily="50" charset="-128"/>
              <a:ea typeface="ＭＳ Ｐゴシック" panose="020B0600070205080204" pitchFamily="50" charset="-128"/>
            </a:rPr>
            <a:t>円下回った。</a:t>
          </a:r>
        </a:p>
        <a:p>
          <a:r>
            <a:rPr kumimoji="1" lang="ja-JP" altLang="en-US" sz="1100">
              <a:latin typeface="ＭＳ Ｐゴシック" panose="020B0600070205080204" pitchFamily="50" charset="-128"/>
              <a:ea typeface="ＭＳ Ｐゴシック" panose="020B0600070205080204" pitchFamily="50" charset="-128"/>
            </a:rPr>
            <a:t>　令和５年度は、会計年度任用職員に係る人件費の増加等により人件費が</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ポイント増加したものの、各施設の電気料の減少等により物件費が</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ポイント減少したことが主な要因として挙げられる。</a:t>
          </a:r>
        </a:p>
        <a:p>
          <a:r>
            <a:rPr kumimoji="1" lang="ja-JP" altLang="en-US" sz="1100">
              <a:latin typeface="ＭＳ Ｐゴシック" panose="020B0600070205080204" pitchFamily="50" charset="-128"/>
              <a:ea typeface="ＭＳ Ｐゴシック" panose="020B0600070205080204" pitchFamily="50" charset="-128"/>
            </a:rPr>
            <a:t>　今後は、複雑化・多様化していく市民ニーズに対し、限られた職員数での対応が求められることから、デジタル技術の活用や業務のアウトソーシング等により、事務の効率化・省力化を徹底し人件費の抑制に努めるとともに、適正な施設管理やランニングコストを適切に見積もったうえでの事業実施を徹底し物件費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53825</xdr:rowOff>
    </xdr:from>
    <xdr:to>
      <xdr:col>23</xdr:col>
      <xdr:colOff>133350</xdr:colOff>
      <xdr:row>82</xdr:row>
      <xdr:rowOff>114760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112725"/>
          <a:ext cx="838200" cy="6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137313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39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86351</xdr:rowOff>
    </xdr:from>
    <xdr:to>
      <xdr:col>19</xdr:col>
      <xdr:colOff>133350</xdr:colOff>
      <xdr:row>82</xdr:row>
      <xdr:rowOff>114760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45251"/>
          <a:ext cx="889000" cy="2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73158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646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70531</xdr:rowOff>
    </xdr:from>
    <xdr:to>
      <xdr:col>15</xdr:col>
      <xdr:colOff>82550</xdr:colOff>
      <xdr:row>82</xdr:row>
      <xdr:rowOff>86351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29431"/>
          <a:ext cx="889000" cy="1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16067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58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132212</xdr:rowOff>
    </xdr:from>
    <xdr:to>
      <xdr:col>11</xdr:col>
      <xdr:colOff>31750</xdr:colOff>
      <xdr:row>82</xdr:row>
      <xdr:rowOff>70531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19662"/>
          <a:ext cx="889000" cy="10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50146</xdr:rowOff>
    </xdr:from>
    <xdr:to>
      <xdr:col>11</xdr:col>
      <xdr:colOff>82550</xdr:colOff>
      <xdr:row>84</xdr:row>
      <xdr:rowOff>151746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136523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53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119340</xdr:rowOff>
    </xdr:from>
    <xdr:to>
      <xdr:col>7</xdr:col>
      <xdr:colOff>31750</xdr:colOff>
      <xdr:row>84</xdr:row>
      <xdr:rowOff>49490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34267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43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3025</xdr:rowOff>
    </xdr:from>
    <xdr:to>
      <xdr:col>23</xdr:col>
      <xdr:colOff>184150</xdr:colOff>
      <xdr:row>82</xdr:row>
      <xdr:rowOff>104625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95752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8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63960</xdr:rowOff>
    </xdr:from>
    <xdr:to>
      <xdr:col>19</xdr:col>
      <xdr:colOff>184150</xdr:colOff>
      <xdr:row>82</xdr:row>
      <xdr:rowOff>165560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4287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9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35551</xdr:rowOff>
    </xdr:from>
    <xdr:to>
      <xdr:col>15</xdr:col>
      <xdr:colOff>133350</xdr:colOff>
      <xdr:row>82</xdr:row>
      <xdr:rowOff>137151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147328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19731</xdr:rowOff>
    </xdr:from>
    <xdr:to>
      <xdr:col>11</xdr:col>
      <xdr:colOff>82550</xdr:colOff>
      <xdr:row>82</xdr:row>
      <xdr:rowOff>121331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7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131508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4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81412</xdr:rowOff>
    </xdr:from>
    <xdr:to>
      <xdr:col>7</xdr:col>
      <xdr:colOff>31750</xdr:colOff>
      <xdr:row>82</xdr:row>
      <xdr:rowOff>11562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6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21739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3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ポイント上回っており、前年度比</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ポイントの増加となった。</a:t>
          </a:r>
        </a:p>
        <a:p>
          <a:r>
            <a:rPr kumimoji="1" lang="ja-JP" altLang="en-US" sz="1100">
              <a:latin typeface="ＭＳ Ｐゴシック" panose="020B0600070205080204" pitchFamily="50" charset="-128"/>
              <a:ea typeface="ＭＳ Ｐゴシック" panose="020B0600070205080204" pitchFamily="50" charset="-128"/>
            </a:rPr>
            <a:t>　本市においては、国に準拠した給与改正を実施しており、年度間の増減は主に職員構成の変動によるものとなっている。</a:t>
          </a:r>
        </a:p>
        <a:p>
          <a:r>
            <a:rPr kumimoji="1" lang="ja-JP" altLang="en-US" sz="1100">
              <a:latin typeface="ＭＳ Ｐゴシック" panose="020B0600070205080204" pitchFamily="50" charset="-128"/>
              <a:ea typeface="ＭＳ Ｐゴシック" panose="020B0600070205080204" pitchFamily="50" charset="-128"/>
            </a:rPr>
            <a:t>　今後についても、市の財政状況や国・他自治体の状況等を踏まえ、適正な給与水準の保持に努める。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20109</xdr:rowOff>
    </xdr:from>
    <xdr:to>
      <xdr:col>81</xdr:col>
      <xdr:colOff>44450</xdr:colOff>
      <xdr:row>88</xdr:row>
      <xdr:rowOff>40216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10770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20109</xdr:rowOff>
    </xdr:from>
    <xdr:to>
      <xdr:col>77</xdr:col>
      <xdr:colOff>44450</xdr:colOff>
      <xdr:row>88</xdr:row>
      <xdr:rowOff>100541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077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100541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278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40216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473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11236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140759</xdr:rowOff>
    </xdr:from>
    <xdr:to>
      <xdr:col>77</xdr:col>
      <xdr:colOff>95250</xdr:colOff>
      <xdr:row>88</xdr:row>
      <xdr:rowOff>70909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55686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43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過去の集中改革プランや定員適正化計画等により類似団体平均を</a:t>
          </a:r>
          <a:r>
            <a:rPr kumimoji="1" lang="en-US" altLang="ja-JP" sz="1100">
              <a:latin typeface="ＭＳ Ｐゴシック" panose="020B0600070205080204" pitchFamily="50" charset="-128"/>
              <a:ea typeface="ＭＳ Ｐゴシック" panose="020B0600070205080204" pitchFamily="50" charset="-128"/>
            </a:rPr>
            <a:t>3.24</a:t>
          </a:r>
          <a:r>
            <a:rPr kumimoji="1" lang="ja-JP" altLang="en-US" sz="1100">
              <a:latin typeface="ＭＳ Ｐゴシック" panose="020B0600070205080204" pitchFamily="50" charset="-128"/>
              <a:ea typeface="ＭＳ Ｐゴシック" panose="020B0600070205080204" pitchFamily="50" charset="-128"/>
            </a:rPr>
            <a:t>人下回っており、前年度比</a:t>
          </a:r>
          <a:r>
            <a:rPr kumimoji="1" lang="en-US" altLang="ja-JP" sz="1100">
              <a:latin typeface="ＭＳ Ｐゴシック" panose="020B0600070205080204" pitchFamily="50" charset="-128"/>
              <a:ea typeface="ＭＳ Ｐゴシック" panose="020B0600070205080204" pitchFamily="50" charset="-128"/>
            </a:rPr>
            <a:t>0.11</a:t>
          </a:r>
          <a:r>
            <a:rPr kumimoji="1" lang="ja-JP" altLang="en-US" sz="1100">
              <a:latin typeface="ＭＳ Ｐゴシック" panose="020B0600070205080204" pitchFamily="50" charset="-128"/>
              <a:ea typeface="ＭＳ Ｐゴシック" panose="020B0600070205080204" pitchFamily="50" charset="-128"/>
            </a:rPr>
            <a:t>人の減少となった。</a:t>
          </a:r>
        </a:p>
        <a:p>
          <a:r>
            <a:rPr kumimoji="1" lang="ja-JP" altLang="en-US" sz="1100">
              <a:latin typeface="ＭＳ Ｐゴシック" panose="020B0600070205080204" pitchFamily="50" charset="-128"/>
              <a:ea typeface="ＭＳ Ｐゴシック" panose="020B0600070205080204" pitchFamily="50" charset="-128"/>
            </a:rPr>
            <a:t>　前年度から減少した主な要因は、各部門において業務体制や人員配置の見直しにより職員数が減少したためである。</a:t>
          </a:r>
        </a:p>
        <a:p>
          <a:r>
            <a:rPr kumimoji="1" lang="ja-JP" altLang="en-US" sz="1100">
              <a:latin typeface="ＭＳ Ｐゴシック" panose="020B0600070205080204" pitchFamily="50" charset="-128"/>
              <a:ea typeface="ＭＳ Ｐゴシック" panose="020B0600070205080204" pitchFamily="50" charset="-128"/>
            </a:rPr>
            <a:t>　行政に対するニーズが多様化する中で、市民サービスの低下を招くことのないように、デジタル技術の活用やアウトソーシング等により、事務の効率化・省力化を徹底するとともに、定員適正化計画に基づき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149406</xdr:rowOff>
    </xdr:from>
    <xdr:to>
      <xdr:col>81</xdr:col>
      <xdr:colOff>44450</xdr:colOff>
      <xdr:row>58</xdr:row>
      <xdr:rowOff>168366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093506"/>
          <a:ext cx="8382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114771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3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168366</xdr:rowOff>
    </xdr:from>
    <xdr:to>
      <xdr:col>77</xdr:col>
      <xdr:colOff>44450</xdr:colOff>
      <xdr:row>59</xdr:row>
      <xdr:rowOff>26216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112466"/>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3810</xdr:rowOff>
    </xdr:from>
    <xdr:to>
      <xdr:col>72</xdr:col>
      <xdr:colOff>203200</xdr:colOff>
      <xdr:row>59</xdr:row>
      <xdr:rowOff>26216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119360"/>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24873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118382</xdr:rowOff>
    </xdr:from>
    <xdr:to>
      <xdr:col>68</xdr:col>
      <xdr:colOff>152400</xdr:colOff>
      <xdr:row>59</xdr:row>
      <xdr:rowOff>3810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062482"/>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92710</xdr:rowOff>
    </xdr:from>
    <xdr:to>
      <xdr:col>68</xdr:col>
      <xdr:colOff>203200</xdr:colOff>
      <xdr:row>62</xdr:row>
      <xdr:rowOff>22860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7637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98606</xdr:rowOff>
    </xdr:from>
    <xdr:to>
      <xdr:col>81</xdr:col>
      <xdr:colOff>95250</xdr:colOff>
      <xdr:row>59</xdr:row>
      <xdr:rowOff>28756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04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19883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996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117566</xdr:rowOff>
    </xdr:from>
    <xdr:to>
      <xdr:col>77</xdr:col>
      <xdr:colOff>95250</xdr:colOff>
      <xdr:row>59</xdr:row>
      <xdr:rowOff>47716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57893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3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146866</xdr:rowOff>
    </xdr:from>
    <xdr:to>
      <xdr:col>73</xdr:col>
      <xdr:colOff>44450</xdr:colOff>
      <xdr:row>59</xdr:row>
      <xdr:rowOff>77016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09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87193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85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124460</xdr:rowOff>
    </xdr:from>
    <xdr:to>
      <xdr:col>68</xdr:col>
      <xdr:colOff>203200</xdr:colOff>
      <xdr:row>59</xdr:row>
      <xdr:rowOff>54610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64787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67582</xdr:rowOff>
    </xdr:from>
    <xdr:to>
      <xdr:col>64</xdr:col>
      <xdr:colOff>152400</xdr:colOff>
      <xdr:row>58</xdr:row>
      <xdr:rowOff>169182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0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7909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78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前年度比</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ポイントの増加となり、類似団体平均を</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ポイント上回った。</a:t>
          </a:r>
        </a:p>
        <a:p>
          <a:r>
            <a:rPr kumimoji="1" lang="ja-JP" altLang="en-US" sz="1100">
              <a:latin typeface="ＭＳ Ｐゴシック" panose="020B0600070205080204" pitchFamily="50" charset="-128"/>
              <a:ea typeface="ＭＳ Ｐゴシック" panose="020B0600070205080204" pitchFamily="50" charset="-128"/>
            </a:rPr>
            <a:t>　令和５年度は、市税の増収等で分母となる額が増加したものの、一般会計における既発債のうち令和元年度～令和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年度債の据置期間終了等による元利償還金の増加等で分子となる額が増加し、分母より分子の伸び率が上回ったことで、単年度の実質公債費比率は</a:t>
          </a:r>
          <a:r>
            <a:rPr kumimoji="1" lang="en-US" altLang="ja-JP" sz="1100">
              <a:latin typeface="ＭＳ Ｐゴシック" panose="020B0600070205080204" pitchFamily="50" charset="-128"/>
              <a:ea typeface="ＭＳ Ｐゴシック" panose="020B0600070205080204" pitchFamily="50" charset="-128"/>
            </a:rPr>
            <a:t>11.2</a:t>
          </a:r>
          <a:r>
            <a:rPr kumimoji="1" lang="ja-JP" altLang="en-US" sz="1100">
              <a:latin typeface="ＭＳ Ｐゴシック" panose="020B0600070205080204" pitchFamily="50" charset="-128"/>
              <a:ea typeface="ＭＳ Ｐゴシック" panose="020B0600070205080204" pitchFamily="50" charset="-128"/>
            </a:rPr>
            <a:t>％となり、前年度比</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ポイントの増加となっている。</a:t>
          </a:r>
        </a:p>
        <a:p>
          <a:r>
            <a:rPr kumimoji="1" lang="ja-JP" altLang="en-US" sz="1100">
              <a:latin typeface="ＭＳ Ｐゴシック" panose="020B0600070205080204" pitchFamily="50" charset="-128"/>
              <a:ea typeface="ＭＳ Ｐゴシック" panose="020B0600070205080204" pitchFamily="50" charset="-128"/>
            </a:rPr>
            <a:t>　今後も大規模な施設整備が続き新規起債による元利償還金の増加が見込まれる一方で、人口減少等により市税や普通交付税の減少が想定されることから、起債充当事業の絞り込みや低利資金の活用等、財政負担の平準化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20364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42</xdr:row>
      <xdr:rowOff>59872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168848"/>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139398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71113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81945</xdr:rowOff>
    </xdr:from>
    <xdr:to>
      <xdr:col>72</xdr:col>
      <xdr:colOff>203200</xdr:colOff>
      <xdr:row>41</xdr:row>
      <xdr:rowOff>93435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1113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58965</xdr:rowOff>
    </xdr:from>
    <xdr:to>
      <xdr:col>68</xdr:col>
      <xdr:colOff>152400</xdr:colOff>
      <xdr:row>41</xdr:row>
      <xdr:rowOff>93435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106032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9072</xdr:rowOff>
    </xdr:from>
    <xdr:to>
      <xdr:col>81</xdr:col>
      <xdr:colOff>95250</xdr:colOff>
      <xdr:row>42</xdr:row>
      <xdr:rowOff>110672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152599</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42635</xdr:rowOff>
    </xdr:from>
    <xdr:to>
      <xdr:col>68</xdr:col>
      <xdr:colOff>203200</xdr:colOff>
      <xdr:row>41</xdr:row>
      <xdr:rowOff>144235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将来負担比率は、引き続き</a:t>
          </a:r>
          <a:r>
            <a:rPr kumimoji="1" lang="en-US" altLang="ja-JP" sz="1050">
              <a:latin typeface="ＭＳ Ｐゴシック" panose="020B0600070205080204" pitchFamily="50" charset="-128"/>
              <a:ea typeface="ＭＳ Ｐゴシック" panose="020B0600070205080204" pitchFamily="50" charset="-128"/>
            </a:rPr>
            <a:t>0</a:t>
          </a:r>
          <a:r>
            <a:rPr kumimoji="1" lang="ja-JP" altLang="en-US" sz="1050">
              <a:latin typeface="ＭＳ Ｐゴシック" panose="020B0600070205080204" pitchFamily="50" charset="-128"/>
              <a:ea typeface="ＭＳ Ｐゴシック" panose="020B0600070205080204" pitchFamily="50" charset="-128"/>
            </a:rPr>
            <a:t>％を維持し類似団体平均と同値となっている。</a:t>
          </a:r>
        </a:p>
        <a:p>
          <a:r>
            <a:rPr kumimoji="1" lang="ja-JP" altLang="en-US" sz="1050">
              <a:latin typeface="ＭＳ Ｐゴシック" panose="020B0600070205080204" pitchFamily="50" charset="-128"/>
              <a:ea typeface="ＭＳ Ｐゴシック" panose="020B0600070205080204" pitchFamily="50" charset="-128"/>
            </a:rPr>
            <a:t>　令和５年度は、公共施設等適正管理推進事業債を活用した統合小学校整備、市道の舗装修繕や、合併特例債を活用した閉校小学校の解体工事等の大型事業を実施したものの、元金償還額が新規起債額を上回ったことで地方債残高が</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ポイント減少し、将来負担額が発生する要因とはならなかった。</a:t>
          </a:r>
        </a:p>
        <a:p>
          <a:r>
            <a:rPr kumimoji="1" lang="ja-JP" altLang="en-US" sz="1050">
              <a:latin typeface="ＭＳ Ｐゴシック" panose="020B0600070205080204" pitchFamily="50" charset="-128"/>
              <a:ea typeface="ＭＳ Ｐゴシック" panose="020B0600070205080204" pitchFamily="50" charset="-128"/>
            </a:rPr>
            <a:t>　近年の大規模建設事業にあたっては、交付税措置率が高い地方債を有効に活用し、将来負担比率の悪化を抑制できている現状ではあるが、今後も大規模な施設整備が続くことから、地方債残高の増加、充当可能財源である基金の減少により、将来負担額が増加していくことが懸念さ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baseline="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このことから、将来世代の負担を可能な限り軽減できるよう計画的に事業を実施するとともに、単年度負担の平準化を図り、健全な財政運営に努める。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97860</xdr:rowOff>
    </xdr:from>
    <xdr:to>
      <xdr:col>73</xdr:col>
      <xdr:colOff>44450</xdr:colOff>
      <xdr:row>15</xdr:row>
      <xdr:rowOff>28010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113947</xdr:rowOff>
    </xdr:from>
    <xdr:to>
      <xdr:col>68</xdr:col>
      <xdr:colOff>203200</xdr:colOff>
      <xdr:row>15</xdr:row>
      <xdr:rowOff>44097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54274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119309</xdr:rowOff>
    </xdr:from>
    <xdr:to>
      <xdr:col>64</xdr:col>
      <xdr:colOff>152400</xdr:colOff>
      <xdr:row>15</xdr:row>
      <xdr:rowOff>49459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59636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茨城県鉾田市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47,018
43,256
207.60
25,148,846
23,848,393
1,084,677
13,431,843
21,430,172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ポイント下回っているものの、前年度比</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ポイントの増加となった。</a:t>
          </a:r>
        </a:p>
        <a:p>
          <a:r>
            <a:rPr kumimoji="1" lang="ja-JP" altLang="en-US" sz="1100">
              <a:latin typeface="ＭＳ Ｐゴシック" panose="020B0600070205080204" pitchFamily="50" charset="-128"/>
              <a:ea typeface="ＭＳ Ｐゴシック" panose="020B0600070205080204" pitchFamily="50" charset="-128"/>
            </a:rPr>
            <a:t>　主な要因としては、会計年度任用職員に係る人件費の増加等が挙げられる。</a:t>
          </a:r>
        </a:p>
        <a:p>
          <a:r>
            <a:rPr kumimoji="1" lang="ja-JP" altLang="en-US" sz="1100">
              <a:latin typeface="ＭＳ Ｐゴシック" panose="020B0600070205080204" pitchFamily="50" charset="-128"/>
              <a:ea typeface="ＭＳ Ｐゴシック" panose="020B0600070205080204" pitchFamily="50" charset="-128"/>
            </a:rPr>
            <a:t>　依然として類似団体平均を下回っているのは、前倒しで職員数削減を進めてきたためであるが、定員削減は限界に近いため、デジタル技術の活用やアウトソーシング等、幅広い視点から定員管理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94343</xdr:rowOff>
    </xdr:from>
    <xdr:to>
      <xdr:col>24</xdr:col>
      <xdr:colOff>25400</xdr:colOff>
      <xdr:row>34</xdr:row>
      <xdr:rowOff>105228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236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18143</xdr:rowOff>
    </xdr:from>
    <xdr:to>
      <xdr:col>19</xdr:col>
      <xdr:colOff>187325</xdr:colOff>
      <xdr:row>34</xdr:row>
      <xdr:rowOff>94343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474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18143</xdr:rowOff>
    </xdr:from>
    <xdr:to>
      <xdr:col>15</xdr:col>
      <xdr:colOff>98425</xdr:colOff>
      <xdr:row>34</xdr:row>
      <xdr:rowOff>105228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47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39914</xdr:rowOff>
    </xdr:from>
    <xdr:to>
      <xdr:col>11</xdr:col>
      <xdr:colOff>9525</xdr:colOff>
      <xdr:row>34</xdr:row>
      <xdr:rowOff>105228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692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18341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91820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54428</xdr:rowOff>
    </xdr:from>
    <xdr:to>
      <xdr:col>24</xdr:col>
      <xdr:colOff>76200</xdr:colOff>
      <xdr:row>34</xdr:row>
      <xdr:rowOff>156028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70955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43543</xdr:rowOff>
    </xdr:from>
    <xdr:to>
      <xdr:col>20</xdr:col>
      <xdr:colOff>38100</xdr:colOff>
      <xdr:row>34</xdr:row>
      <xdr:rowOff>145143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155320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4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138793</xdr:rowOff>
    </xdr:from>
    <xdr:to>
      <xdr:col>15</xdr:col>
      <xdr:colOff>149225</xdr:colOff>
      <xdr:row>34</xdr:row>
      <xdr:rowOff>68943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79120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54428</xdr:rowOff>
    </xdr:from>
    <xdr:to>
      <xdr:col>11</xdr:col>
      <xdr:colOff>60325</xdr:colOff>
      <xdr:row>34</xdr:row>
      <xdr:rowOff>156028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166205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160564</xdr:rowOff>
    </xdr:from>
    <xdr:to>
      <xdr:col>6</xdr:col>
      <xdr:colOff>171450</xdr:colOff>
      <xdr:row>34</xdr:row>
      <xdr:rowOff>90714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100891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ポイント上回っているものの、前年度比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ポイントの減少となった。</a:t>
          </a:r>
        </a:p>
        <a:p>
          <a:r>
            <a:rPr kumimoji="1" lang="ja-JP" altLang="en-US" sz="1100">
              <a:latin typeface="ＭＳ Ｐゴシック" panose="020B0600070205080204" pitchFamily="50" charset="-128"/>
              <a:ea typeface="ＭＳ Ｐゴシック" panose="020B0600070205080204" pitchFamily="50" charset="-128"/>
            </a:rPr>
            <a:t>　令和５年度は、各施設の電気料が減少したことなどが主な要因となっている。</a:t>
          </a:r>
        </a:p>
        <a:p>
          <a:r>
            <a:rPr kumimoji="1" lang="ja-JP" altLang="en-US" sz="1100">
              <a:latin typeface="ＭＳ Ｐゴシック" panose="020B0600070205080204" pitchFamily="50" charset="-128"/>
              <a:ea typeface="ＭＳ Ｐゴシック" panose="020B0600070205080204" pitchFamily="50" charset="-128"/>
            </a:rPr>
            <a:t>　今後もＤＸの推進によるシステム経費や業務のアウトソーシング、物価高等様々な要因により増加が見込まれるため、予算編成における枠配分方式によるシーリングや委託業務内容の見直し等により経常経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91621</xdr:rowOff>
    </xdr:from>
    <xdr:to>
      <xdr:col>82</xdr:col>
      <xdr:colOff>107950</xdr:colOff>
      <xdr:row>17</xdr:row>
      <xdr:rowOff>124279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0062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124279</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845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58964</xdr:rowOff>
    </xdr:from>
    <xdr:to>
      <xdr:col>73</xdr:col>
      <xdr:colOff>180975</xdr:colOff>
      <xdr:row>17</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73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26307</xdr:rowOff>
    </xdr:from>
    <xdr:to>
      <xdr:col>69</xdr:col>
      <xdr:colOff>92075</xdr:colOff>
      <xdr:row>17</xdr:row>
      <xdr:rowOff>58964</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940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40821</xdr:rowOff>
    </xdr:from>
    <xdr:to>
      <xdr:col>82</xdr:col>
      <xdr:colOff>158750</xdr:colOff>
      <xdr:row>17</xdr:row>
      <xdr:rowOff>142421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12898</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2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73479</xdr:rowOff>
    </xdr:from>
    <xdr:to>
      <xdr:col>78</xdr:col>
      <xdr:colOff>120650</xdr:colOff>
      <xdr:row>18</xdr:row>
      <xdr:rowOff>3629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159856</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74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8164</xdr:rowOff>
    </xdr:from>
    <xdr:to>
      <xdr:col>69</xdr:col>
      <xdr:colOff>142875</xdr:colOff>
      <xdr:row>17</xdr:row>
      <xdr:rowOff>109764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61884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ポイントの増加となり、類似団体平均を</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latin typeface="ＭＳ Ｐゴシック" panose="020B0600070205080204" pitchFamily="50" charset="-128"/>
              <a:ea typeface="ＭＳ Ｐゴシック" panose="020B0600070205080204" pitchFamily="50" charset="-128"/>
            </a:rPr>
            <a:t>　主な要因としては、障害福祉における生活介護給付費・児童発達支援給付費、生活保護における医療扶助費・生活扶助費の増加等が挙げられる。</a:t>
          </a:r>
        </a:p>
        <a:p>
          <a:r>
            <a:rPr kumimoji="1" lang="ja-JP" altLang="en-US" sz="1100">
              <a:latin typeface="ＭＳ Ｐゴシック" panose="020B0600070205080204" pitchFamily="50" charset="-128"/>
              <a:ea typeface="ＭＳ Ｐゴシック" panose="020B0600070205080204" pitchFamily="50" charset="-128"/>
            </a:rPr>
            <a:t>　扶助費については、少子高齢化の進行により老人福祉費や医療福祉費が高止まりすることが見込まれるため、介護予防、健康づくりに向けた取組等により、経常的な扶助費の抑制に努める。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99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42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56</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424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前年度比</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ポイントの増加となり、類似団体平均を</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latin typeface="ＭＳ Ｐゴシック" panose="020B0600070205080204" pitchFamily="50" charset="-128"/>
              <a:ea typeface="ＭＳ Ｐゴシック" panose="020B0600070205080204" pitchFamily="50" charset="-128"/>
            </a:rPr>
            <a:t>　主な要因としては、特別会計への繰出金の増加等が挙げられる。</a:t>
          </a:r>
        </a:p>
        <a:p>
          <a:r>
            <a:rPr kumimoji="1" lang="ja-JP" altLang="en-US" sz="1100">
              <a:latin typeface="ＭＳ Ｐゴシック" panose="020B0600070205080204" pitchFamily="50" charset="-128"/>
              <a:ea typeface="ＭＳ Ｐゴシック" panose="020B0600070205080204" pitchFamily="50" charset="-128"/>
            </a:rPr>
            <a:t>　維持補修費については前年度比で減少しているが、今後施設の老朽化により益々増加していくことが見込まれるが、個別施設計画を基に予防保全的観点から計画的な修繕を行うことで財政負担の平準化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58</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83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139700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71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95250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71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82550</xdr:rowOff>
    </xdr:from>
    <xdr:to>
      <xdr:col>69</xdr:col>
      <xdr:colOff>92075</xdr:colOff>
      <xdr:row>59</xdr:row>
      <xdr:rowOff>95250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19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31750</xdr:rowOff>
    </xdr:from>
    <xdr:to>
      <xdr:col>65</xdr:col>
      <xdr:colOff>53975</xdr:colOff>
      <xdr:row>59</xdr:row>
      <xdr:rowOff>133350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118127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前年度と同値となったものの、類似団体平均を</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latin typeface="ＭＳ Ｐゴシック" panose="020B0600070205080204" pitchFamily="50" charset="-128"/>
              <a:ea typeface="ＭＳ Ｐゴシック" panose="020B0600070205080204" pitchFamily="50" charset="-128"/>
            </a:rPr>
            <a:t>　類似団体平均を上回った主な要因としては、大洗、鉾田、水戸環境組合等の加入事務組合への負担金や社会福祉協議会等の関係団体への補助金が増加傾向にあることが挙げられる。</a:t>
          </a:r>
        </a:p>
        <a:p>
          <a:r>
            <a:rPr kumimoji="1" lang="ja-JP" altLang="en-US" sz="1100">
              <a:latin typeface="ＭＳ Ｐゴシック" panose="020B0600070205080204" pitchFamily="50" charset="-128"/>
              <a:ea typeface="ＭＳ Ｐゴシック" panose="020B0600070205080204" pitchFamily="50" charset="-128"/>
            </a:rPr>
            <a:t>　各種団体・事務組合等への補助金・負担金については、内容が適正であるのか、金額が妥当であるのかなど不断の見直しを行い、経常経費の縮減に努める。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67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165100</xdr:rowOff>
    </xdr:from>
    <xdr:to>
      <xdr:col>78</xdr:col>
      <xdr:colOff>69850</xdr:colOff>
      <xdr:row>37</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37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47007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165100</xdr:rowOff>
    </xdr:from>
    <xdr:to>
      <xdr:col>73</xdr:col>
      <xdr:colOff>180975</xdr:colOff>
      <xdr:row>37</xdr:row>
      <xdr:rowOff>16510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337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111760</xdr:rowOff>
    </xdr:from>
    <xdr:to>
      <xdr:col>69</xdr:col>
      <xdr:colOff>92075</xdr:colOff>
      <xdr:row>37</xdr:row>
      <xdr:rowOff>16510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283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114300</xdr:rowOff>
    </xdr:from>
    <xdr:to>
      <xdr:col>74</xdr:col>
      <xdr:colOff>31750</xdr:colOff>
      <xdr:row>37</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137160</xdr:rowOff>
    </xdr:from>
    <xdr:to>
      <xdr:col>69</xdr:col>
      <xdr:colOff>142875</xdr:colOff>
      <xdr:row>37</xdr:row>
      <xdr:rowOff>67310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52087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ポイント下回っているものの、前年度比</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ポイントの増加となった。</a:t>
          </a:r>
        </a:p>
        <a:p>
          <a:r>
            <a:rPr kumimoji="1" lang="ja-JP" altLang="en-US" sz="1100">
              <a:latin typeface="ＭＳ Ｐゴシック" panose="020B0600070205080204" pitchFamily="50" charset="-128"/>
              <a:ea typeface="ＭＳ Ｐゴシック" panose="020B0600070205080204" pitchFamily="50" charset="-128"/>
            </a:rPr>
            <a:t>　主な要因としては、一般会計における既発債のうち令和元年度～令和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年度債の据置期間終了等により元利償還金が増加したことが挙げられる。</a:t>
          </a:r>
        </a:p>
        <a:p>
          <a:r>
            <a:rPr kumimoji="1" lang="ja-JP" altLang="en-US" sz="1100">
              <a:latin typeface="ＭＳ Ｐゴシック" panose="020B0600070205080204" pitchFamily="50" charset="-128"/>
              <a:ea typeface="ＭＳ Ｐゴシック" panose="020B0600070205080204" pitchFamily="50" charset="-128"/>
            </a:rPr>
            <a:t>　今後も大規模な施設整備が続き、公債費については増加していくことが見込まれることから、起債充当事業の絞り込みや低利資金の活用等、財政負担の平準化に努める。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33274</xdr:rowOff>
    </xdr:from>
    <xdr:to>
      <xdr:col>24</xdr:col>
      <xdr:colOff>25400</xdr:colOff>
      <xdr:row>77</xdr:row>
      <xdr:rowOff>97282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2349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100855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77</xdr:row>
      <xdr:rowOff>33274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07947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140715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07947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76</xdr:row>
      <xdr:rowOff>140715</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17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63009</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0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110253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前年度比</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ポイントの増加となり、類似団体平均を</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latin typeface="ＭＳ Ｐゴシック" panose="020B0600070205080204" pitchFamily="50" charset="-128"/>
              <a:ea typeface="ＭＳ Ｐゴシック" panose="020B0600070205080204" pitchFamily="50" charset="-128"/>
            </a:rPr>
            <a:t>　主な要因としては、扶助費、繰出金等が大きく増加したことが挙げられる。</a:t>
          </a:r>
        </a:p>
        <a:p>
          <a:r>
            <a:rPr kumimoji="1" lang="ja-JP" altLang="en-US" sz="1100">
              <a:latin typeface="ＭＳ Ｐゴシック" panose="020B0600070205080204" pitchFamily="50" charset="-128"/>
              <a:ea typeface="ＭＳ Ｐゴシック" panose="020B0600070205080204" pitchFamily="50" charset="-128"/>
            </a:rPr>
            <a:t>　今後、高齢化による扶助費の高止まりや公共施設の老朽化による維持管理費の増加により、経常経費が益々増加していくことが想定されることから、新たな財源の獲得により歳入を確保するとともに、事業のスクラップアンドビルドの徹底やデジタル技術の導入による事務の省力化等により経常経費を抑制し、健全な財政運営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74422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48639"/>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572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51563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1572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28702</xdr:rowOff>
    </xdr:from>
    <xdr:to>
      <xdr:col>69</xdr:col>
      <xdr:colOff>92075</xdr:colOff>
      <xdr:row>77</xdr:row>
      <xdr:rowOff>51563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2303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167149</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茨城県鉾田市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6690</xdr:rowOff>
    </xdr:from>
    <xdr:to>
      <xdr:col>29</xdr:col>
      <xdr:colOff>127000</xdr:colOff>
      <xdr:row>19</xdr:row>
      <xdr:rowOff>32564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11865"/>
          <a:ext cx="647700" cy="25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119349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38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32564</xdr:rowOff>
    </xdr:from>
    <xdr:to>
      <xdr:col>26</xdr:col>
      <xdr:colOff>50800</xdr:colOff>
      <xdr:row>19</xdr:row>
      <xdr:rowOff>36908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37739"/>
          <a:ext cx="698500" cy="4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83211</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702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36908</xdr:rowOff>
    </xdr:from>
    <xdr:to>
      <xdr:col>22</xdr:col>
      <xdr:colOff>114300</xdr:colOff>
      <xdr:row>19</xdr:row>
      <xdr:rowOff>66340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42083"/>
          <a:ext cx="698500" cy="29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104443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72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64940</xdr:rowOff>
    </xdr:from>
    <xdr:to>
      <xdr:col>18</xdr:col>
      <xdr:colOff>177800</xdr:colOff>
      <xdr:row>19</xdr:row>
      <xdr:rowOff>66340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370115"/>
          <a:ext cx="698500" cy="1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23655</xdr:rowOff>
    </xdr:from>
    <xdr:to>
      <xdr:col>19</xdr:col>
      <xdr:colOff>38100</xdr:colOff>
      <xdr:row>17</xdr:row>
      <xdr:rowOff>125255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135432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7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46858</xdr:rowOff>
    </xdr:from>
    <xdr:to>
      <xdr:col>15</xdr:col>
      <xdr:colOff>101600</xdr:colOff>
      <xdr:row>17</xdr:row>
      <xdr:rowOff>148458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091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158635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7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127340</xdr:rowOff>
    </xdr:from>
    <xdr:to>
      <xdr:col>29</xdr:col>
      <xdr:colOff>177800</xdr:colOff>
      <xdr:row>19</xdr:row>
      <xdr:rowOff>57490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61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99417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3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153214</xdr:rowOff>
    </xdr:from>
    <xdr:to>
      <xdr:col>26</xdr:col>
      <xdr:colOff>101600</xdr:colOff>
      <xdr:row>19</xdr:row>
      <xdr:rowOff>83364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86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68141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7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157558</xdr:rowOff>
    </xdr:from>
    <xdr:to>
      <xdr:col>22</xdr:col>
      <xdr:colOff>165100</xdr:colOff>
      <xdr:row>19</xdr:row>
      <xdr:rowOff>87708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91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72485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7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15540</xdr:rowOff>
    </xdr:from>
    <xdr:to>
      <xdr:col>19</xdr:col>
      <xdr:colOff>38100</xdr:colOff>
      <xdr:row>19</xdr:row>
      <xdr:rowOff>117140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20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101917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0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14140</xdr:rowOff>
    </xdr:from>
    <xdr:to>
      <xdr:col>15</xdr:col>
      <xdr:colOff>101600</xdr:colOff>
      <xdr:row>19</xdr:row>
      <xdr:rowOff>115740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19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100517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0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a:extLst>
            <a:ext uri="{FF2B5EF4-FFF2-40B4-BE49-F238E27FC236}">
              <a16:creationId xmlns:a16="http://schemas.microsoft.com/office/drawing/2014/main" id="{00000000-0008-0000-0500-000071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170042</xdr:rowOff>
    </xdr:from>
    <xdr:to>
      <xdr:col>29</xdr:col>
      <xdr:colOff>127000</xdr:colOff>
      <xdr:row>39</xdr:row>
      <xdr:rowOff>37193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651500" y="6094592"/>
          <a:ext cx="0" cy="158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9270</xdr:rowOff>
    </xdr:from>
    <xdr:ext cx="762000" cy="259045"/>
    <xdr:sp macro="" textlink="">
      <xdr:nvSpPr>
        <xdr:cNvPr id="115" name="人口1人当たり決算額の推移最小値テキスト445">
          <a:extLst>
            <a:ext uri="{FF2B5EF4-FFF2-40B4-BE49-F238E27FC236}">
              <a16:creationId xmlns:a16="http://schemas.microsoft.com/office/drawing/2014/main" id="{00000000-0008-0000-0500-000073000000}"/>
            </a:ext>
          </a:extLst>
        </xdr:cNvPr>
        <xdr:cNvSpPr txBox="1"/>
      </xdr:nvSpPr>
      <xdr:spPr>
        <a:xfrm>
          <a:off x="5740400" y="764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37193</xdr:rowOff>
    </xdr:from>
    <xdr:to>
      <xdr:col>30</xdr:col>
      <xdr:colOff>25400</xdr:colOff>
      <xdr:row>39</xdr:row>
      <xdr:rowOff>37193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7676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84969</xdr:rowOff>
    </xdr:from>
    <xdr:ext cx="762000" cy="259045"/>
    <xdr:sp macro="" textlink="">
      <xdr:nvSpPr>
        <xdr:cNvPr id="117" name="人口1人当たり決算額の推移最大値テキスト445">
          <a:extLst>
            <a:ext uri="{FF2B5EF4-FFF2-40B4-BE49-F238E27FC236}">
              <a16:creationId xmlns:a16="http://schemas.microsoft.com/office/drawing/2014/main" id="{00000000-0008-0000-0500-000075000000}"/>
            </a:ext>
          </a:extLst>
        </xdr:cNvPr>
        <xdr:cNvSpPr txBox="1"/>
      </xdr:nvSpPr>
      <xdr:spPr>
        <a:xfrm>
          <a:off x="5740400" y="583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170042</xdr:rowOff>
    </xdr:from>
    <xdr:to>
      <xdr:col>30</xdr:col>
      <xdr:colOff>25400</xdr:colOff>
      <xdr:row>33</xdr:row>
      <xdr:rowOff>170042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562600" y="6094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64919</xdr:rowOff>
    </xdr:from>
    <xdr:to>
      <xdr:col>29</xdr:col>
      <xdr:colOff>127000</xdr:colOff>
      <xdr:row>36</xdr:row>
      <xdr:rowOff>161323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5003800" y="7018169"/>
          <a:ext cx="647700" cy="96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58205</xdr:rowOff>
    </xdr:from>
    <xdr:ext cx="762000" cy="259045"/>
    <xdr:sp macro="" textlink="">
      <xdr:nvSpPr>
        <xdr:cNvPr id="120" name="人口1人当たり決算額の推移平均値テキスト445">
          <a:extLst>
            <a:ext uri="{FF2B5EF4-FFF2-40B4-BE49-F238E27FC236}">
              <a16:creationId xmlns:a16="http://schemas.microsoft.com/office/drawing/2014/main" id="{00000000-0008-0000-0500-000078000000}"/>
            </a:ext>
          </a:extLst>
        </xdr:cNvPr>
        <xdr:cNvSpPr txBox="1"/>
      </xdr:nvSpPr>
      <xdr:spPr>
        <a:xfrm>
          <a:off x="5740400" y="7011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86128</xdr:rowOff>
    </xdr:from>
    <xdr:to>
      <xdr:col>29</xdr:col>
      <xdr:colOff>177800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56007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161323</xdr:rowOff>
    </xdr:from>
    <xdr:to>
      <xdr:col>26</xdr:col>
      <xdr:colOff>50800</xdr:colOff>
      <xdr:row>37</xdr:row>
      <xdr:rowOff>115178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4305300" y="7114573"/>
          <a:ext cx="698500" cy="125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107747</xdr:rowOff>
    </xdr:from>
    <xdr:to>
      <xdr:col>26</xdr:col>
      <xdr:colOff>101600</xdr:colOff>
      <xdr:row>37</xdr:row>
      <xdr:rowOff>37897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953000" y="7060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219524</xdr:rowOff>
    </xdr:from>
    <xdr:ext cx="7366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622800" y="682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115178</xdr:rowOff>
    </xdr:from>
    <xdr:to>
      <xdr:col>22</xdr:col>
      <xdr:colOff>114300</xdr:colOff>
      <xdr:row>37</xdr:row>
      <xdr:rowOff>130004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3606800" y="7239878"/>
          <a:ext cx="698500" cy="1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130182</xdr:rowOff>
    </xdr:from>
    <xdr:to>
      <xdr:col>22</xdr:col>
      <xdr:colOff>165100</xdr:colOff>
      <xdr:row>37</xdr:row>
      <xdr:rowOff>60332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42545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241959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9243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130004</xdr:rowOff>
    </xdr:from>
    <xdr:to>
      <xdr:col>18</xdr:col>
      <xdr:colOff>177800</xdr:colOff>
      <xdr:row>37</xdr:row>
      <xdr:rowOff>149305</xdr:rowOff>
    </xdr:to>
    <xdr:cxnSp macro="">
      <xdr:nvCxnSpPr>
        <xdr:cNvPr id="128" name="直線コネクタ 127">
          <a:extLst>
            <a:ext uri="{FF2B5EF4-FFF2-40B4-BE49-F238E27FC236}">
              <a16:creationId xmlns:a16="http://schemas.microsoft.com/office/drawing/2014/main" id="{00000000-0008-0000-0500-000080000000}"/>
            </a:ext>
          </a:extLst>
        </xdr:cNvPr>
        <xdr:cNvCxnSpPr/>
      </xdr:nvCxnSpPr>
      <xdr:spPr bwMode="auto">
        <a:xfrm flipV="1">
          <a:off x="2908300" y="7254704"/>
          <a:ext cx="698500" cy="19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9644</xdr:rowOff>
    </xdr:from>
    <xdr:to>
      <xdr:col>19</xdr:col>
      <xdr:colOff>38100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35560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292871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2258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30807</xdr:rowOff>
    </xdr:from>
    <xdr:to>
      <xdr:col>15</xdr:col>
      <xdr:colOff>101600</xdr:colOff>
      <xdr:row>37</xdr:row>
      <xdr:rowOff>132407</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bwMode="auto">
        <a:xfrm>
          <a:off x="2857500" y="71555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314034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527300" y="692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14119</xdr:rowOff>
    </xdr:from>
    <xdr:to>
      <xdr:col>29</xdr:col>
      <xdr:colOff>177800</xdr:colOff>
      <xdr:row>36</xdr:row>
      <xdr:rowOff>115719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5600700" y="6967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202096</xdr:rowOff>
    </xdr:from>
    <xdr:ext cx="762000" cy="259045"/>
    <xdr:sp macro="" textlink="">
      <xdr:nvSpPr>
        <xdr:cNvPr id="139" name="人口1人当たり決算額の推移該当値テキスト445">
          <a:extLst>
            <a:ext uri="{FF2B5EF4-FFF2-40B4-BE49-F238E27FC236}">
              <a16:creationId xmlns:a16="http://schemas.microsoft.com/office/drawing/2014/main" id="{00000000-0008-0000-0500-00008B000000}"/>
            </a:ext>
          </a:extLst>
        </xdr:cNvPr>
        <xdr:cNvSpPr txBox="1"/>
      </xdr:nvSpPr>
      <xdr:spPr>
        <a:xfrm>
          <a:off x="5740400" y="681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110523</xdr:rowOff>
    </xdr:from>
    <xdr:to>
      <xdr:col>26</xdr:col>
      <xdr:colOff>101600</xdr:colOff>
      <xdr:row>37</xdr:row>
      <xdr:rowOff>40673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953000" y="7063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25450</xdr:rowOff>
    </xdr:from>
    <xdr:ext cx="7366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4622800" y="7150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64378</xdr:rowOff>
    </xdr:from>
    <xdr:to>
      <xdr:col>22</xdr:col>
      <xdr:colOff>165100</xdr:colOff>
      <xdr:row>37</xdr:row>
      <xdr:rowOff>165978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4254500" y="7189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150755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924300" y="72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79204</xdr:rowOff>
    </xdr:from>
    <xdr:to>
      <xdr:col>19</xdr:col>
      <xdr:colOff>38100</xdr:colOff>
      <xdr:row>37</xdr:row>
      <xdr:rowOff>180804</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3556000" y="7203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165581</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3225800" y="729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98505</xdr:rowOff>
    </xdr:from>
    <xdr:to>
      <xdr:col>15</xdr:col>
      <xdr:colOff>101600</xdr:colOff>
      <xdr:row>37</xdr:row>
      <xdr:rowOff>200105</xdr:rowOff>
    </xdr:to>
    <xdr:sp macro="" textlink="">
      <xdr:nvSpPr>
        <xdr:cNvPr id="146" name="楕円 145">
          <a:extLst>
            <a:ext uri="{FF2B5EF4-FFF2-40B4-BE49-F238E27FC236}">
              <a16:creationId xmlns:a16="http://schemas.microsoft.com/office/drawing/2014/main" id="{00000000-0008-0000-0500-000092000000}"/>
            </a:ext>
          </a:extLst>
        </xdr:cNvPr>
        <xdr:cNvSpPr/>
      </xdr:nvSpPr>
      <xdr:spPr bwMode="auto">
        <a:xfrm>
          <a:off x="2857500" y="7223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184882</xdr:rowOff>
    </xdr:from>
    <xdr:ext cx="762000" cy="259045"/>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2527300" y="730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茨城県鉾田市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47,018
43,256
207.60
25,148,846
23,848,393
1,084,677
13,431,843
21,430,172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153035</xdr:rowOff>
    </xdr:from>
    <xdr:to>
      <xdr:col>24</xdr:col>
      <xdr:colOff>63500</xdr:colOff>
      <xdr:row>38</xdr:row>
      <xdr:rowOff>162852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68135"/>
          <a:ext cx="8382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50271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162852</xdr:rowOff>
    </xdr:from>
    <xdr:to>
      <xdr:col>19</xdr:col>
      <xdr:colOff>177800</xdr:colOff>
      <xdr:row>39</xdr:row>
      <xdr:rowOff>559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77952"/>
          <a:ext cx="8890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165193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559</xdr:rowOff>
    </xdr:from>
    <xdr:to>
      <xdr:col>15</xdr:col>
      <xdr:colOff>50800</xdr:colOff>
      <xdr:row>39</xdr:row>
      <xdr:rowOff>20066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87109"/>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7726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20066</xdr:rowOff>
    </xdr:from>
    <xdr:to>
      <xdr:col>10</xdr:col>
      <xdr:colOff>114300</xdr:colOff>
      <xdr:row>39</xdr:row>
      <xdr:rowOff>57315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06616"/>
          <a:ext cx="889000" cy="3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71501</xdr:rowOff>
    </xdr:from>
    <xdr:to>
      <xdr:col>10</xdr:col>
      <xdr:colOff>165100</xdr:colOff>
      <xdr:row>37</xdr:row>
      <xdr:rowOff>1651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18178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166205</xdr:rowOff>
    </xdr:from>
    <xdr:to>
      <xdr:col>6</xdr:col>
      <xdr:colOff>38100</xdr:colOff>
      <xdr:row>37</xdr:row>
      <xdr:rowOff>96355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112882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102235</xdr:rowOff>
    </xdr:from>
    <xdr:to>
      <xdr:col>24</xdr:col>
      <xdr:colOff>114300</xdr:colOff>
      <xdr:row>39</xdr:row>
      <xdr:rowOff>32385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17162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3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112052</xdr:rowOff>
    </xdr:from>
    <xdr:to>
      <xdr:col>20</xdr:col>
      <xdr:colOff>38100</xdr:colOff>
      <xdr:row>39</xdr:row>
      <xdr:rowOff>42202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2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33329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1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121209</xdr:rowOff>
    </xdr:from>
    <xdr:to>
      <xdr:col>15</xdr:col>
      <xdr:colOff>101600</xdr:colOff>
      <xdr:row>39</xdr:row>
      <xdr:rowOff>51359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42486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2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140716</xdr:rowOff>
    </xdr:from>
    <xdr:to>
      <xdr:col>10</xdr:col>
      <xdr:colOff>165100</xdr:colOff>
      <xdr:row>39</xdr:row>
      <xdr:rowOff>70866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61993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4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6515</xdr:rowOff>
    </xdr:from>
    <xdr:to>
      <xdr:col>6</xdr:col>
      <xdr:colOff>38100</xdr:colOff>
      <xdr:row>39</xdr:row>
      <xdr:rowOff>108115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99242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8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151282</xdr:rowOff>
    </xdr:from>
    <xdr:to>
      <xdr:col>24</xdr:col>
      <xdr:colOff>63500</xdr:colOff>
      <xdr:row>58</xdr:row>
      <xdr:rowOff>59677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23932"/>
          <a:ext cx="838200" cy="7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35730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151282</xdr:rowOff>
    </xdr:from>
    <xdr:to>
      <xdr:col>19</xdr:col>
      <xdr:colOff>177800</xdr:colOff>
      <xdr:row>58</xdr:row>
      <xdr:rowOff>34874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23932"/>
          <a:ext cx="889000" cy="5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126826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34874</xdr:rowOff>
    </xdr:from>
    <xdr:to>
      <xdr:col>15</xdr:col>
      <xdr:colOff>50800</xdr:colOff>
      <xdr:row>58</xdr:row>
      <xdr:rowOff>55918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8974"/>
          <a:ext cx="889000" cy="2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39158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55918</xdr:rowOff>
    </xdr:from>
    <xdr:to>
      <xdr:col>10</xdr:col>
      <xdr:colOff>114300</xdr:colOff>
      <xdr:row>58</xdr:row>
      <xdr:rowOff>149022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0018"/>
          <a:ext cx="889000" cy="9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142469</xdr:rowOff>
    </xdr:from>
    <xdr:to>
      <xdr:col>10</xdr:col>
      <xdr:colOff>165100</xdr:colOff>
      <xdr:row>57</xdr:row>
      <xdr:rowOff>72619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89146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163411</xdr:rowOff>
    </xdr:from>
    <xdr:to>
      <xdr:col>6</xdr:col>
      <xdr:colOff>38100</xdr:colOff>
      <xdr:row>57</xdr:row>
      <xdr:rowOff>93561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110088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3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8877</xdr:rowOff>
    </xdr:from>
    <xdr:to>
      <xdr:col>24</xdr:col>
      <xdr:colOff>114300</xdr:colOff>
      <xdr:row>58</xdr:row>
      <xdr:rowOff>110477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5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158754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3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100482</xdr:rowOff>
    </xdr:from>
    <xdr:to>
      <xdr:col>20</xdr:col>
      <xdr:colOff>38100</xdr:colOff>
      <xdr:row>58</xdr:row>
      <xdr:rowOff>30632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21759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155524</xdr:rowOff>
    </xdr:from>
    <xdr:to>
      <xdr:col>15</xdr:col>
      <xdr:colOff>101600</xdr:colOff>
      <xdr:row>58</xdr:row>
      <xdr:rowOff>85674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76801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5118</xdr:rowOff>
    </xdr:from>
    <xdr:to>
      <xdr:col>10</xdr:col>
      <xdr:colOff>165100</xdr:colOff>
      <xdr:row>58</xdr:row>
      <xdr:rowOff>106718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97845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4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98222</xdr:rowOff>
    </xdr:from>
    <xdr:to>
      <xdr:col>6</xdr:col>
      <xdr:colOff>38100</xdr:colOff>
      <xdr:row>59</xdr:row>
      <xdr:rowOff>28372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4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19499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158178</xdr:rowOff>
    </xdr:from>
    <xdr:to>
      <xdr:col>24</xdr:col>
      <xdr:colOff>63500</xdr:colOff>
      <xdr:row>78</xdr:row>
      <xdr:rowOff>82665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59828"/>
          <a:ext cx="838200" cy="9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47844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126822</xdr:rowOff>
    </xdr:from>
    <xdr:to>
      <xdr:col>19</xdr:col>
      <xdr:colOff>177800</xdr:colOff>
      <xdr:row>77</xdr:row>
      <xdr:rowOff>158178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28472"/>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87278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45022</xdr:rowOff>
    </xdr:from>
    <xdr:to>
      <xdr:col>15</xdr:col>
      <xdr:colOff>50800</xdr:colOff>
      <xdr:row>77</xdr:row>
      <xdr:rowOff>126822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46672"/>
          <a:ext cx="889000" cy="8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45022</xdr:rowOff>
    </xdr:from>
    <xdr:to>
      <xdr:col>10</xdr:col>
      <xdr:colOff>114300</xdr:colOff>
      <xdr:row>78</xdr:row>
      <xdr:rowOff>18084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46672"/>
          <a:ext cx="889000" cy="14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134162</xdr:rowOff>
    </xdr:from>
    <xdr:to>
      <xdr:col>10</xdr:col>
      <xdr:colOff>165100</xdr:colOff>
      <xdr:row>77</xdr:row>
      <xdr:rowOff>64312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6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80840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95568</xdr:rowOff>
    </xdr:from>
    <xdr:to>
      <xdr:col>6</xdr:col>
      <xdr:colOff>38100</xdr:colOff>
      <xdr:row>78</xdr:row>
      <xdr:rowOff>25718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42245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7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31865</xdr:rowOff>
    </xdr:from>
    <xdr:to>
      <xdr:col>24</xdr:col>
      <xdr:colOff>114300</xdr:colOff>
      <xdr:row>78</xdr:row>
      <xdr:rowOff>133465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118242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107378</xdr:rowOff>
    </xdr:from>
    <xdr:to>
      <xdr:col>20</xdr:col>
      <xdr:colOff>38100</xdr:colOff>
      <xdr:row>78</xdr:row>
      <xdr:rowOff>37528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0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28655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0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76022</xdr:rowOff>
    </xdr:from>
    <xdr:to>
      <xdr:col>15</xdr:col>
      <xdr:colOff>101600</xdr:colOff>
      <xdr:row>78</xdr:row>
      <xdr:rowOff>6172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7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168749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7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165672</xdr:rowOff>
    </xdr:from>
    <xdr:to>
      <xdr:col>10</xdr:col>
      <xdr:colOff>165100</xdr:colOff>
      <xdr:row>77</xdr:row>
      <xdr:rowOff>95822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86949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8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138734</xdr:rowOff>
    </xdr:from>
    <xdr:to>
      <xdr:col>6</xdr:col>
      <xdr:colOff>38100</xdr:colOff>
      <xdr:row>78</xdr:row>
      <xdr:rowOff>68884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60011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3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146062</xdr:rowOff>
    </xdr:from>
    <xdr:to>
      <xdr:col>24</xdr:col>
      <xdr:colOff>63500</xdr:colOff>
      <xdr:row>96</xdr:row>
      <xdr:rowOff>58204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33812"/>
          <a:ext cx="838200" cy="8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33214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49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61773</xdr:rowOff>
    </xdr:from>
    <xdr:to>
      <xdr:col>19</xdr:col>
      <xdr:colOff>177800</xdr:colOff>
      <xdr:row>96</xdr:row>
      <xdr:rowOff>58204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49523"/>
          <a:ext cx="889000" cy="16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67073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61773</xdr:rowOff>
    </xdr:from>
    <xdr:to>
      <xdr:col>15</xdr:col>
      <xdr:colOff>50800</xdr:colOff>
      <xdr:row>97</xdr:row>
      <xdr:rowOff>31369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49523"/>
          <a:ext cx="889000" cy="3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86720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31369</xdr:rowOff>
    </xdr:from>
    <xdr:to>
      <xdr:col>10</xdr:col>
      <xdr:colOff>114300</xdr:colOff>
      <xdr:row>97</xdr:row>
      <xdr:rowOff>41630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62019"/>
          <a:ext cx="8890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166476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29215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95262</xdr:rowOff>
    </xdr:from>
    <xdr:to>
      <xdr:col>24</xdr:col>
      <xdr:colOff>114300</xdr:colOff>
      <xdr:row>96</xdr:row>
      <xdr:rowOff>25412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73689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6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7404</xdr:rowOff>
    </xdr:from>
    <xdr:to>
      <xdr:col>20</xdr:col>
      <xdr:colOff>38100</xdr:colOff>
      <xdr:row>96</xdr:row>
      <xdr:rowOff>109004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100131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10973</xdr:rowOff>
    </xdr:from>
    <xdr:to>
      <xdr:col>15</xdr:col>
      <xdr:colOff>101600</xdr:colOff>
      <xdr:row>95</xdr:row>
      <xdr:rowOff>112573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103700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39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152019</xdr:rowOff>
    </xdr:from>
    <xdr:to>
      <xdr:col>10</xdr:col>
      <xdr:colOff>165100</xdr:colOff>
      <xdr:row>97</xdr:row>
      <xdr:rowOff>82169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73296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0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162280</xdr:rowOff>
    </xdr:from>
    <xdr:to>
      <xdr:col>6</xdr:col>
      <xdr:colOff>38100</xdr:colOff>
      <xdr:row>97</xdr:row>
      <xdr:rowOff>92430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83557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84617</xdr:rowOff>
    </xdr:from>
    <xdr:to>
      <xdr:col>54</xdr:col>
      <xdr:colOff>189865</xdr:colOff>
      <xdr:row>38</xdr:row>
      <xdr:rowOff>140577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71017"/>
          <a:ext cx="1270" cy="108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144404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5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140577</xdr:rowOff>
    </xdr:from>
    <xdr:to>
      <xdr:col>55</xdr:col>
      <xdr:colOff>88900</xdr:colOff>
      <xdr:row>38</xdr:row>
      <xdr:rowOff>140577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31294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4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84617</xdr:rowOff>
    </xdr:from>
    <xdr:to>
      <xdr:col>55</xdr:col>
      <xdr:colOff>88900</xdr:colOff>
      <xdr:row>32</xdr:row>
      <xdr:rowOff>84617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7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158052</xdr:rowOff>
    </xdr:from>
    <xdr:to>
      <xdr:col>55</xdr:col>
      <xdr:colOff>0</xdr:colOff>
      <xdr:row>38</xdr:row>
      <xdr:rowOff>53052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01702"/>
          <a:ext cx="838200" cy="6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163422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92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140545</xdr:rowOff>
    </xdr:from>
    <xdr:to>
      <xdr:col>55</xdr:col>
      <xdr:colOff>50800</xdr:colOff>
      <xdr:row>36</xdr:row>
      <xdr:rowOff>70695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53052</xdr:rowOff>
    </xdr:from>
    <xdr:to>
      <xdr:col>50</xdr:col>
      <xdr:colOff>114300</xdr:colOff>
      <xdr:row>38</xdr:row>
      <xdr:rowOff>66804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68152"/>
          <a:ext cx="889000" cy="1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111156</xdr:rowOff>
    </xdr:from>
    <xdr:to>
      <xdr:col>50</xdr:col>
      <xdr:colOff>165100</xdr:colOff>
      <xdr:row>36</xdr:row>
      <xdr:rowOff>41306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57833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88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83483</xdr:rowOff>
    </xdr:from>
    <xdr:to>
      <xdr:col>45</xdr:col>
      <xdr:colOff>177800</xdr:colOff>
      <xdr:row>38</xdr:row>
      <xdr:rowOff>66804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569883"/>
          <a:ext cx="889000" cy="10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1118</xdr:rowOff>
    </xdr:from>
    <xdr:to>
      <xdr:col>46</xdr:col>
      <xdr:colOff>38100</xdr:colOff>
      <xdr:row>36</xdr:row>
      <xdr:rowOff>102718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7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119245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4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83483</xdr:rowOff>
    </xdr:from>
    <xdr:to>
      <xdr:col>41</xdr:col>
      <xdr:colOff>50800</xdr:colOff>
      <xdr:row>39</xdr:row>
      <xdr:rowOff>23013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569883"/>
          <a:ext cx="889000" cy="113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100037</xdr:rowOff>
    </xdr:from>
    <xdr:to>
      <xdr:col>41</xdr:col>
      <xdr:colOff>101600</xdr:colOff>
      <xdr:row>31</xdr:row>
      <xdr:rowOff>30187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24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46714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01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40418</xdr:rowOff>
    </xdr:from>
    <xdr:to>
      <xdr:col>36</xdr:col>
      <xdr:colOff>165100</xdr:colOff>
      <xdr:row>37</xdr:row>
      <xdr:rowOff>142018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8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158545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5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107252</xdr:rowOff>
    </xdr:from>
    <xdr:to>
      <xdr:col>55</xdr:col>
      <xdr:colOff>50800</xdr:colOff>
      <xdr:row>38</xdr:row>
      <xdr:rowOff>37402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5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85679</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2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2252</xdr:rowOff>
    </xdr:from>
    <xdr:to>
      <xdr:col>50</xdr:col>
      <xdr:colOff>165100</xdr:colOff>
      <xdr:row>38</xdr:row>
      <xdr:rowOff>103852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1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94979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1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16004</xdr:rowOff>
    </xdr:from>
    <xdr:to>
      <xdr:col>46</xdr:col>
      <xdr:colOff>38100</xdr:colOff>
      <xdr:row>38</xdr:row>
      <xdr:rowOff>117604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108731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2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32683</xdr:rowOff>
    </xdr:from>
    <xdr:to>
      <xdr:col>41</xdr:col>
      <xdr:colOff>101600</xdr:colOff>
      <xdr:row>32</xdr:row>
      <xdr:rowOff>134283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51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125410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6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143663</xdr:rowOff>
    </xdr:from>
    <xdr:to>
      <xdr:col>36</xdr:col>
      <xdr:colOff>165100</xdr:colOff>
      <xdr:row>39</xdr:row>
      <xdr:rowOff>73813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64940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5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163319</xdr:rowOff>
    </xdr:from>
    <xdr:to>
      <xdr:col>55</xdr:col>
      <xdr:colOff>0</xdr:colOff>
      <xdr:row>57</xdr:row>
      <xdr:rowOff>9754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64519"/>
          <a:ext cx="838200" cy="1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33998</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63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145072</xdr:rowOff>
    </xdr:from>
    <xdr:to>
      <xdr:col>50</xdr:col>
      <xdr:colOff>114300</xdr:colOff>
      <xdr:row>57</xdr:row>
      <xdr:rowOff>9754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574822"/>
          <a:ext cx="889000" cy="20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75980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33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145072</xdr:rowOff>
    </xdr:from>
    <xdr:to>
      <xdr:col>45</xdr:col>
      <xdr:colOff>177800</xdr:colOff>
      <xdr:row>55</xdr:row>
      <xdr:rowOff>167832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574822"/>
          <a:ext cx="889000" cy="2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99701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70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167832</xdr:rowOff>
    </xdr:from>
    <xdr:to>
      <xdr:col>41</xdr:col>
      <xdr:colOff>50800</xdr:colOff>
      <xdr:row>57</xdr:row>
      <xdr:rowOff>49851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597582"/>
          <a:ext cx="889000" cy="22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15643</xdr:rowOff>
    </xdr:from>
    <xdr:to>
      <xdr:col>41</xdr:col>
      <xdr:colOff>101600</xdr:colOff>
      <xdr:row>55</xdr:row>
      <xdr:rowOff>117243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133770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166711</xdr:rowOff>
    </xdr:from>
    <xdr:to>
      <xdr:col>36</xdr:col>
      <xdr:colOff>165100</xdr:colOff>
      <xdr:row>55</xdr:row>
      <xdr:rowOff>96861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113388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112519</xdr:rowOff>
    </xdr:from>
    <xdr:to>
      <xdr:col>55</xdr:col>
      <xdr:colOff>50800</xdr:colOff>
      <xdr:row>57</xdr:row>
      <xdr:rowOff>42669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1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27446</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130404</xdr:rowOff>
    </xdr:from>
    <xdr:to>
      <xdr:col>50</xdr:col>
      <xdr:colOff>165100</xdr:colOff>
      <xdr:row>57</xdr:row>
      <xdr:rowOff>60554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3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51681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2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94272</xdr:rowOff>
    </xdr:from>
    <xdr:to>
      <xdr:col>46</xdr:col>
      <xdr:colOff>38100</xdr:colOff>
      <xdr:row>56</xdr:row>
      <xdr:rowOff>24422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2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40949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29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117032</xdr:rowOff>
    </xdr:from>
    <xdr:to>
      <xdr:col>41</xdr:col>
      <xdr:colOff>101600</xdr:colOff>
      <xdr:row>56</xdr:row>
      <xdr:rowOff>47182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4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38309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3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170501</xdr:rowOff>
    </xdr:from>
    <xdr:to>
      <xdr:col>36</xdr:col>
      <xdr:colOff>165100</xdr:colOff>
      <xdr:row>57</xdr:row>
      <xdr:rowOff>100651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7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91778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6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17156</xdr:rowOff>
    </xdr:from>
    <xdr:to>
      <xdr:col>55</xdr:col>
      <xdr:colOff>0</xdr:colOff>
      <xdr:row>78</xdr:row>
      <xdr:rowOff>64765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90256"/>
          <a:ext cx="838200" cy="4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1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5686</xdr:rowOff>
    </xdr:from>
    <xdr:to>
      <xdr:col>50</xdr:col>
      <xdr:colOff>114300</xdr:colOff>
      <xdr:row>78</xdr:row>
      <xdr:rowOff>17156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78786"/>
          <a:ext cx="889000" cy="1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3242</xdr:rowOff>
    </xdr:from>
    <xdr:to>
      <xdr:col>45</xdr:col>
      <xdr:colOff>177800</xdr:colOff>
      <xdr:row>78</xdr:row>
      <xdr:rowOff>5686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76342"/>
          <a:ext cx="889000" cy="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49359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2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3242</xdr:rowOff>
    </xdr:from>
    <xdr:to>
      <xdr:col>41</xdr:col>
      <xdr:colOff>50800</xdr:colOff>
      <xdr:row>78</xdr:row>
      <xdr:rowOff>74724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376342"/>
          <a:ext cx="889000" cy="7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29876</xdr:rowOff>
    </xdr:from>
    <xdr:to>
      <xdr:col>41</xdr:col>
      <xdr:colOff>101600</xdr:colOff>
      <xdr:row>76</xdr:row>
      <xdr:rowOff>131476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35203</xdr:rowOff>
    </xdr:from>
    <xdr:to>
      <xdr:col>36</xdr:col>
      <xdr:colOff>165100</xdr:colOff>
      <xdr:row>76</xdr:row>
      <xdr:rowOff>136803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153329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13965</xdr:rowOff>
    </xdr:from>
    <xdr:to>
      <xdr:col>55</xdr:col>
      <xdr:colOff>50800</xdr:colOff>
      <xdr:row>78</xdr:row>
      <xdr:rowOff>115565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163842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6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137806</xdr:rowOff>
    </xdr:from>
    <xdr:to>
      <xdr:col>50</xdr:col>
      <xdr:colOff>165100</xdr:colOff>
      <xdr:row>78</xdr:row>
      <xdr:rowOff>67956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3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59083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4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126336</xdr:rowOff>
    </xdr:from>
    <xdr:to>
      <xdr:col>46</xdr:col>
      <xdr:colOff>38100</xdr:colOff>
      <xdr:row>78</xdr:row>
      <xdr:rowOff>56486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2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73013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0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123892</xdr:rowOff>
    </xdr:from>
    <xdr:to>
      <xdr:col>41</xdr:col>
      <xdr:colOff>101600</xdr:colOff>
      <xdr:row>78</xdr:row>
      <xdr:rowOff>54042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2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45169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41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23924</xdr:rowOff>
    </xdr:from>
    <xdr:to>
      <xdr:col>36</xdr:col>
      <xdr:colOff>165100</xdr:colOff>
      <xdr:row>78</xdr:row>
      <xdr:rowOff>125524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9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116651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4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119365</xdr:rowOff>
    </xdr:from>
    <xdr:to>
      <xdr:col>55</xdr:col>
      <xdr:colOff>0</xdr:colOff>
      <xdr:row>98</xdr:row>
      <xdr:rowOff>8136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578565"/>
          <a:ext cx="838200" cy="23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147874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6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114968</xdr:rowOff>
    </xdr:from>
    <xdr:to>
      <xdr:col>50</xdr:col>
      <xdr:colOff>114300</xdr:colOff>
      <xdr:row>98</xdr:row>
      <xdr:rowOff>8136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231268"/>
          <a:ext cx="889000" cy="57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39377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114968</xdr:rowOff>
    </xdr:from>
    <xdr:to>
      <xdr:col>45</xdr:col>
      <xdr:colOff>177800</xdr:colOff>
      <xdr:row>95</xdr:row>
      <xdr:rowOff>113978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231268"/>
          <a:ext cx="889000" cy="1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85191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113978</xdr:rowOff>
    </xdr:from>
    <xdr:to>
      <xdr:col>41</xdr:col>
      <xdr:colOff>50800</xdr:colOff>
      <xdr:row>97</xdr:row>
      <xdr:rowOff>147450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401728"/>
          <a:ext cx="889000" cy="37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57973</xdr:rowOff>
    </xdr:from>
    <xdr:to>
      <xdr:col>41</xdr:col>
      <xdr:colOff>101600</xdr:colOff>
      <xdr:row>96</xdr:row>
      <xdr:rowOff>159573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150700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34537</xdr:rowOff>
    </xdr:from>
    <xdr:to>
      <xdr:col>36</xdr:col>
      <xdr:colOff>165100</xdr:colOff>
      <xdr:row>96</xdr:row>
      <xdr:rowOff>136137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2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68565</xdr:rowOff>
    </xdr:from>
    <xdr:to>
      <xdr:col>55</xdr:col>
      <xdr:colOff>50800</xdr:colOff>
      <xdr:row>96</xdr:row>
      <xdr:rowOff>170165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2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46992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0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128786</xdr:rowOff>
    </xdr:from>
    <xdr:to>
      <xdr:col>50</xdr:col>
      <xdr:colOff>165100</xdr:colOff>
      <xdr:row>98</xdr:row>
      <xdr:rowOff>58936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50063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5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64168</xdr:rowOff>
    </xdr:from>
    <xdr:to>
      <xdr:col>46</xdr:col>
      <xdr:colOff>38100</xdr:colOff>
      <xdr:row>94</xdr:row>
      <xdr:rowOff>165768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18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10845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595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63178</xdr:rowOff>
    </xdr:from>
    <xdr:to>
      <xdr:col>41</xdr:col>
      <xdr:colOff>101600</xdr:colOff>
      <xdr:row>95</xdr:row>
      <xdr:rowOff>164778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3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9855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12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96650</xdr:rowOff>
    </xdr:from>
    <xdr:to>
      <xdr:col>36</xdr:col>
      <xdr:colOff>165100</xdr:colOff>
      <xdr:row>98</xdr:row>
      <xdr:rowOff>26800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17927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2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64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47803</xdr:rowOff>
    </xdr:from>
    <xdr:to>
      <xdr:col>85</xdr:col>
      <xdr:colOff>127000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220003"/>
          <a:ext cx="838200" cy="3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10507</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01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18428</xdr:rowOff>
    </xdr:from>
    <xdr:to>
      <xdr:col>81</xdr:col>
      <xdr:colOff>50800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33528"/>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19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145533</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59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105067</xdr:rowOff>
    </xdr:from>
    <xdr:to>
      <xdr:col>76</xdr:col>
      <xdr:colOff>114300</xdr:colOff>
      <xdr:row>38</xdr:row>
      <xdr:rowOff>18428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448717"/>
          <a:ext cx="889000" cy="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19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138390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59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76835</xdr:rowOff>
    </xdr:from>
    <xdr:to>
      <xdr:col>71</xdr:col>
      <xdr:colOff>177800</xdr:colOff>
      <xdr:row>37</xdr:row>
      <xdr:rowOff>105067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420485"/>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57239</xdr:rowOff>
    </xdr:from>
    <xdr:to>
      <xdr:col>72</xdr:col>
      <xdr:colOff>38100</xdr:colOff>
      <xdr:row>31</xdr:row>
      <xdr:rowOff>158839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537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3916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514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74498</xdr:rowOff>
    </xdr:from>
    <xdr:to>
      <xdr:col>67</xdr:col>
      <xdr:colOff>101600</xdr:colOff>
      <xdr:row>33</xdr:row>
      <xdr:rowOff>4648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556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21175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53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168453</xdr:rowOff>
    </xdr:from>
    <xdr:to>
      <xdr:col>85</xdr:col>
      <xdr:colOff>177800</xdr:colOff>
      <xdr:row>36</xdr:row>
      <xdr:rowOff>98603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146880</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14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139078</xdr:rowOff>
    </xdr:from>
    <xdr:to>
      <xdr:col>76</xdr:col>
      <xdr:colOff>165100</xdr:colOff>
      <xdr:row>38</xdr:row>
      <xdr:rowOff>69228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8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60355</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57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54267</xdr:rowOff>
    </xdr:from>
    <xdr:to>
      <xdr:col>72</xdr:col>
      <xdr:colOff>38100</xdr:colOff>
      <xdr:row>37</xdr:row>
      <xdr:rowOff>155867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3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146994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9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26035</xdr:rowOff>
    </xdr:from>
    <xdr:to>
      <xdr:col>67</xdr:col>
      <xdr:colOff>101600</xdr:colOff>
      <xdr:row>37</xdr:row>
      <xdr:rowOff>127635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118762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4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21513</xdr:rowOff>
    </xdr:from>
    <xdr:to>
      <xdr:col>85</xdr:col>
      <xdr:colOff>127000</xdr:colOff>
      <xdr:row>77</xdr:row>
      <xdr:rowOff>45031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23163"/>
          <a:ext cx="838200" cy="2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62128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4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45031</xdr:rowOff>
    </xdr:from>
    <xdr:to>
      <xdr:col>81</xdr:col>
      <xdr:colOff>50800</xdr:colOff>
      <xdr:row>77</xdr:row>
      <xdr:rowOff>97251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46681"/>
          <a:ext cx="889000" cy="5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9388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9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95665</xdr:rowOff>
    </xdr:from>
    <xdr:to>
      <xdr:col>76</xdr:col>
      <xdr:colOff>114300</xdr:colOff>
      <xdr:row>77</xdr:row>
      <xdr:rowOff>97251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297315"/>
          <a:ext cx="889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17818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70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95665</xdr:rowOff>
    </xdr:from>
    <xdr:to>
      <xdr:col>71</xdr:col>
      <xdr:colOff>177800</xdr:colOff>
      <xdr:row>77</xdr:row>
      <xdr:rowOff>107038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97315"/>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23135</xdr:rowOff>
    </xdr:from>
    <xdr:to>
      <xdr:col>72</xdr:col>
      <xdr:colOff>38100</xdr:colOff>
      <xdr:row>75</xdr:row>
      <xdr:rowOff>124735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141262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5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84571</xdr:rowOff>
    </xdr:from>
    <xdr:to>
      <xdr:col>67</xdr:col>
      <xdr:colOff>101600</xdr:colOff>
      <xdr:row>76</xdr:row>
      <xdr:rowOff>14722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31248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142163</xdr:rowOff>
    </xdr:from>
    <xdr:to>
      <xdr:col>85</xdr:col>
      <xdr:colOff>177800</xdr:colOff>
      <xdr:row>77</xdr:row>
      <xdr:rowOff>72313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7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120590</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5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165681</xdr:rowOff>
    </xdr:from>
    <xdr:to>
      <xdr:col>81</xdr:col>
      <xdr:colOff>101600</xdr:colOff>
      <xdr:row>77</xdr:row>
      <xdr:rowOff>95831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9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86958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46451</xdr:rowOff>
    </xdr:from>
    <xdr:to>
      <xdr:col>76</xdr:col>
      <xdr:colOff>165100</xdr:colOff>
      <xdr:row>77</xdr:row>
      <xdr:rowOff>148051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4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139178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44865</xdr:rowOff>
    </xdr:from>
    <xdr:to>
      <xdr:col>72</xdr:col>
      <xdr:colOff>38100</xdr:colOff>
      <xdr:row>77</xdr:row>
      <xdr:rowOff>146465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4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137592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56238</xdr:rowOff>
    </xdr:from>
    <xdr:to>
      <xdr:col>67</xdr:col>
      <xdr:colOff>101600</xdr:colOff>
      <xdr:row>77</xdr:row>
      <xdr:rowOff>157838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5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148965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5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85782</xdr:rowOff>
    </xdr:from>
    <xdr:to>
      <xdr:col>85</xdr:col>
      <xdr:colOff>127000</xdr:colOff>
      <xdr:row>98</xdr:row>
      <xdr:rowOff>116796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887882"/>
          <a:ext cx="8382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13631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7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104854</xdr:rowOff>
    </xdr:from>
    <xdr:to>
      <xdr:col>81</xdr:col>
      <xdr:colOff>50800</xdr:colOff>
      <xdr:row>98</xdr:row>
      <xdr:rowOff>116796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906954"/>
          <a:ext cx="889000" cy="1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73122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6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104854</xdr:rowOff>
    </xdr:from>
    <xdr:to>
      <xdr:col>76</xdr:col>
      <xdr:colOff>114300</xdr:colOff>
      <xdr:row>99</xdr:row>
      <xdr:rowOff>4119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906954"/>
          <a:ext cx="889000" cy="7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33368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3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157814</xdr:rowOff>
    </xdr:from>
    <xdr:to>
      <xdr:col>71</xdr:col>
      <xdr:colOff>177800</xdr:colOff>
      <xdr:row>99</xdr:row>
      <xdr:rowOff>4119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959914"/>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14300</xdr:rowOff>
    </xdr:from>
    <xdr:to>
      <xdr:col>72</xdr:col>
      <xdr:colOff>38100</xdr:colOff>
      <xdr:row>97</xdr:row>
      <xdr:rowOff>115900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132427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112457</xdr:rowOff>
    </xdr:from>
    <xdr:to>
      <xdr:col>67</xdr:col>
      <xdr:colOff>101600</xdr:colOff>
      <xdr:row>97</xdr:row>
      <xdr:rowOff>42607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59134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34982</xdr:rowOff>
    </xdr:from>
    <xdr:to>
      <xdr:col>85</xdr:col>
      <xdr:colOff>177800</xdr:colOff>
      <xdr:row>98</xdr:row>
      <xdr:rowOff>136582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13409</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1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65996</xdr:rowOff>
    </xdr:from>
    <xdr:to>
      <xdr:col>81</xdr:col>
      <xdr:colOff>101600</xdr:colOff>
      <xdr:row>98</xdr:row>
      <xdr:rowOff>167596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6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158723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96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54054</xdr:rowOff>
    </xdr:from>
    <xdr:to>
      <xdr:col>76</xdr:col>
      <xdr:colOff>165100</xdr:colOff>
      <xdr:row>98</xdr:row>
      <xdr:rowOff>155654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5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146781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94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124769</xdr:rowOff>
    </xdr:from>
    <xdr:to>
      <xdr:col>72</xdr:col>
      <xdr:colOff>38100</xdr:colOff>
      <xdr:row>99</xdr:row>
      <xdr:rowOff>54919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2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46046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701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107014</xdr:rowOff>
    </xdr:from>
    <xdr:to>
      <xdr:col>67</xdr:col>
      <xdr:colOff>101600</xdr:colOff>
      <xdr:row>99</xdr:row>
      <xdr:rowOff>37164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28291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700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95260</xdr:rowOff>
    </xdr:from>
    <xdr:to>
      <xdr:col>116</xdr:col>
      <xdr:colOff>63500</xdr:colOff>
      <xdr:row>38</xdr:row>
      <xdr:rowOff>101387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10360"/>
          <a:ext cx="8382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23126</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195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95260</xdr:rowOff>
    </xdr:from>
    <xdr:to>
      <xdr:col>111</xdr:col>
      <xdr:colOff>177800</xdr:colOff>
      <xdr:row>38</xdr:row>
      <xdr:rowOff>130511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610360"/>
          <a:ext cx="889000" cy="3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153260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1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127493</xdr:rowOff>
    </xdr:from>
    <xdr:to>
      <xdr:col>107</xdr:col>
      <xdr:colOff>50800</xdr:colOff>
      <xdr:row>38</xdr:row>
      <xdr:rowOff>130511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42593"/>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145168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14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127493</xdr:rowOff>
    </xdr:from>
    <xdr:to>
      <xdr:col>102</xdr:col>
      <xdr:colOff>114300</xdr:colOff>
      <xdr:row>38</xdr:row>
      <xdr:rowOff>139243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42593"/>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14331</xdr:rowOff>
    </xdr:from>
    <xdr:to>
      <xdr:col>102</xdr:col>
      <xdr:colOff>165100</xdr:colOff>
      <xdr:row>37</xdr:row>
      <xdr:rowOff>115931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132458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1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51364</xdr:rowOff>
    </xdr:from>
    <xdr:to>
      <xdr:col>98</xdr:col>
      <xdr:colOff>38100</xdr:colOff>
      <xdr:row>37</xdr:row>
      <xdr:rowOff>152964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169491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50587</xdr:rowOff>
    </xdr:from>
    <xdr:to>
      <xdr:col>116</xdr:col>
      <xdr:colOff>114300</xdr:colOff>
      <xdr:row>38</xdr:row>
      <xdr:rowOff>152187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5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136964</xdr:rowOff>
    </xdr:from>
    <xdr:ext cx="378565"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480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44460</xdr:rowOff>
    </xdr:from>
    <xdr:to>
      <xdr:col>112</xdr:col>
      <xdr:colOff>38100</xdr:colOff>
      <xdr:row>38</xdr:row>
      <xdr:rowOff>146060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137187</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652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79711</xdr:rowOff>
    </xdr:from>
    <xdr:to>
      <xdr:col>107</xdr:col>
      <xdr:colOff>101600</xdr:colOff>
      <xdr:row>39</xdr:row>
      <xdr:rowOff>9861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9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988</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687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76693</xdr:rowOff>
    </xdr:from>
    <xdr:to>
      <xdr:col>102</xdr:col>
      <xdr:colOff>165100</xdr:colOff>
      <xdr:row>39</xdr:row>
      <xdr:rowOff>6843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59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169420</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68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88443</xdr:rowOff>
    </xdr:from>
    <xdr:to>
      <xdr:col>98</xdr:col>
      <xdr:colOff>38100</xdr:colOff>
      <xdr:row>39</xdr:row>
      <xdr:rowOff>18593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9720</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99333" y="6696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70290"/>
          <a:ext cx="1269" cy="154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7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80373</xdr:rowOff>
    </xdr:from>
    <xdr:to>
      <xdr:col>116</xdr:col>
      <xdr:colOff>63500</xdr:colOff>
      <xdr:row>59</xdr:row>
      <xdr:rowOff>87340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95923"/>
          <a:ext cx="8382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851</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0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75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78196</xdr:rowOff>
    </xdr:from>
    <xdr:to>
      <xdr:col>111</xdr:col>
      <xdr:colOff>177800</xdr:colOff>
      <xdr:row>59</xdr:row>
      <xdr:rowOff>80373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9374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107858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3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78196</xdr:rowOff>
    </xdr:from>
    <xdr:to>
      <xdr:col>107</xdr:col>
      <xdr:colOff>50800</xdr:colOff>
      <xdr:row>59</xdr:row>
      <xdr:rowOff>78522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9374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90005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1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78522</xdr:rowOff>
    </xdr:from>
    <xdr:to>
      <xdr:col>102</xdr:col>
      <xdr:colOff>114300</xdr:colOff>
      <xdr:row>59</xdr:row>
      <xdr:rowOff>78740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94072"/>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45684</xdr:rowOff>
    </xdr:from>
    <xdr:to>
      <xdr:col>102</xdr:col>
      <xdr:colOff>165100</xdr:colOff>
      <xdr:row>56</xdr:row>
      <xdr:rowOff>147284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6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163811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42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76599</xdr:rowOff>
    </xdr:from>
    <xdr:to>
      <xdr:col>98</xdr:col>
      <xdr:colOff>38100</xdr:colOff>
      <xdr:row>57</xdr:row>
      <xdr:rowOff>6749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23276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45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36540</xdr:rowOff>
    </xdr:from>
    <xdr:to>
      <xdr:col>116</xdr:col>
      <xdr:colOff>114300</xdr:colOff>
      <xdr:row>59</xdr:row>
      <xdr:rowOff>138140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122917</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6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29573</xdr:rowOff>
    </xdr:from>
    <xdr:to>
      <xdr:col>112</xdr:col>
      <xdr:colOff>38100</xdr:colOff>
      <xdr:row>59</xdr:row>
      <xdr:rowOff>131173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122300</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2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27396</xdr:rowOff>
    </xdr:from>
    <xdr:to>
      <xdr:col>107</xdr:col>
      <xdr:colOff>101600</xdr:colOff>
      <xdr:row>59</xdr:row>
      <xdr:rowOff>128996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4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120123</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235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27722</xdr:rowOff>
    </xdr:from>
    <xdr:to>
      <xdr:col>102</xdr:col>
      <xdr:colOff>165100</xdr:colOff>
      <xdr:row>59</xdr:row>
      <xdr:rowOff>129322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120449</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235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27940</xdr:rowOff>
    </xdr:from>
    <xdr:to>
      <xdr:col>98</xdr:col>
      <xdr:colOff>38100</xdr:colOff>
      <xdr:row>59</xdr:row>
      <xdr:rowOff>129540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4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120667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23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23152</xdr:rowOff>
    </xdr:from>
    <xdr:to>
      <xdr:col>116</xdr:col>
      <xdr:colOff>63500</xdr:colOff>
      <xdr:row>76</xdr:row>
      <xdr:rowOff>55118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53352"/>
          <a:ext cx="8382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124655</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1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31592</xdr:rowOff>
    </xdr:from>
    <xdr:to>
      <xdr:col>111</xdr:col>
      <xdr:colOff>177800</xdr:colOff>
      <xdr:row>76</xdr:row>
      <xdr:rowOff>55118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061792"/>
          <a:ext cx="889000" cy="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86821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7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31592</xdr:rowOff>
    </xdr:from>
    <xdr:to>
      <xdr:col>107</xdr:col>
      <xdr:colOff>50800</xdr:colOff>
      <xdr:row>76</xdr:row>
      <xdr:rowOff>67024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61792"/>
          <a:ext cx="8890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88784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97009</xdr:rowOff>
    </xdr:from>
    <xdr:to>
      <xdr:col>102</xdr:col>
      <xdr:colOff>114300</xdr:colOff>
      <xdr:row>76</xdr:row>
      <xdr:rowOff>67024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955759"/>
          <a:ext cx="889000" cy="14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72591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5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139209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5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143802</xdr:rowOff>
    </xdr:from>
    <xdr:to>
      <xdr:col>116</xdr:col>
      <xdr:colOff>114300</xdr:colOff>
      <xdr:row>76</xdr:row>
      <xdr:rowOff>73952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122229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8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4318</xdr:rowOff>
    </xdr:from>
    <xdr:to>
      <xdr:col>112</xdr:col>
      <xdr:colOff>38100</xdr:colOff>
      <xdr:row>76</xdr:row>
      <xdr:rowOff>105918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97045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12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152242</xdr:rowOff>
    </xdr:from>
    <xdr:to>
      <xdr:col>107</xdr:col>
      <xdr:colOff>101600</xdr:colOff>
      <xdr:row>76</xdr:row>
      <xdr:rowOff>82392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1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73519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10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16224</xdr:rowOff>
    </xdr:from>
    <xdr:to>
      <xdr:col>102</xdr:col>
      <xdr:colOff>165100</xdr:colOff>
      <xdr:row>76</xdr:row>
      <xdr:rowOff>117824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4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108951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3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46209</xdr:rowOff>
    </xdr:from>
    <xdr:to>
      <xdr:col>98</xdr:col>
      <xdr:colOff>38100</xdr:colOff>
      <xdr:row>75</xdr:row>
      <xdr:rowOff>147808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049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138937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本市においては、全ての項目で類似団体平均を下回っている。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前年度から大きく増加している項目としては、普通建設事業（うち更新整備）が閉校小学校解体工事等の増加により前年度比</a:t>
          </a:r>
          <a:r>
            <a:rPr kumimoji="1" lang="en-US" altLang="ja-JP" sz="1200">
              <a:latin typeface="ＭＳ Ｐゴシック" panose="020B0600070205080204" pitchFamily="50" charset="-128"/>
              <a:ea typeface="ＭＳ Ｐゴシック" panose="020B0600070205080204" pitchFamily="50" charset="-128"/>
            </a:rPr>
            <a:t>21,282</a:t>
          </a:r>
          <a:r>
            <a:rPr kumimoji="1" lang="ja-JP" altLang="en-US" sz="1200">
              <a:latin typeface="ＭＳ Ｐゴシック" panose="020B0600070205080204" pitchFamily="50" charset="-128"/>
              <a:ea typeface="ＭＳ Ｐゴシック" panose="020B0600070205080204" pitchFamily="50" charset="-128"/>
            </a:rPr>
            <a:t>千円の増加、補助費等が小中学校等給食費支援給付金等の増加により前年度比</a:t>
          </a:r>
          <a:r>
            <a:rPr kumimoji="1" lang="en-US" altLang="ja-JP" sz="1200">
              <a:latin typeface="ＭＳ Ｐゴシック" panose="020B0600070205080204" pitchFamily="50" charset="-128"/>
              <a:ea typeface="ＭＳ Ｐゴシック" panose="020B0600070205080204" pitchFamily="50" charset="-128"/>
            </a:rPr>
            <a:t>7,267</a:t>
          </a:r>
          <a:r>
            <a:rPr kumimoji="1" lang="ja-JP" altLang="en-US" sz="1200">
              <a:latin typeface="ＭＳ Ｐゴシック" panose="020B0600070205080204" pitchFamily="50" charset="-128"/>
              <a:ea typeface="ＭＳ Ｐゴシック" panose="020B0600070205080204" pitchFamily="50" charset="-128"/>
            </a:rPr>
            <a:t>円の増加となっているほか、扶助費が電力・ガス・食料品等価格高騰重点支援給付金等の増加により前年度比</a:t>
          </a:r>
          <a:r>
            <a:rPr kumimoji="1" lang="en-US" altLang="ja-JP" sz="1200">
              <a:latin typeface="ＭＳ Ｐゴシック" panose="020B0600070205080204" pitchFamily="50" charset="-128"/>
              <a:ea typeface="ＭＳ Ｐゴシック" panose="020B0600070205080204" pitchFamily="50" charset="-128"/>
            </a:rPr>
            <a:t>6,582</a:t>
          </a:r>
          <a:r>
            <a:rPr kumimoji="1" lang="ja-JP" altLang="en-US" sz="1200">
              <a:latin typeface="ＭＳ Ｐゴシック" panose="020B0600070205080204" pitchFamily="50" charset="-128"/>
              <a:ea typeface="ＭＳ Ｐゴシック" panose="020B0600070205080204" pitchFamily="50" charset="-128"/>
            </a:rPr>
            <a:t>円の増加、災害復旧事業費が大雨及び台風災害に伴う災害復旧事業の増加により前年度比</a:t>
          </a:r>
          <a:r>
            <a:rPr kumimoji="1" lang="en-US" altLang="ja-JP" sz="1200">
              <a:latin typeface="ＭＳ Ｐゴシック" panose="020B0600070205080204" pitchFamily="50" charset="-128"/>
              <a:ea typeface="ＭＳ Ｐゴシック" panose="020B0600070205080204" pitchFamily="50" charset="-128"/>
            </a:rPr>
            <a:t>5,608</a:t>
          </a:r>
          <a:r>
            <a:rPr kumimoji="1" lang="ja-JP" altLang="en-US" sz="1200">
              <a:latin typeface="ＭＳ Ｐゴシック" panose="020B0600070205080204" pitchFamily="50" charset="-128"/>
              <a:ea typeface="ＭＳ Ｐゴシック" panose="020B0600070205080204" pitchFamily="50" charset="-128"/>
            </a:rPr>
            <a:t>円の増加となっている。</a:t>
          </a:r>
        </a:p>
        <a:p>
          <a:r>
            <a:rPr kumimoji="1" lang="ja-JP" altLang="en-US" sz="1200">
              <a:latin typeface="ＭＳ Ｐゴシック" panose="020B0600070205080204" pitchFamily="50" charset="-128"/>
              <a:ea typeface="ＭＳ Ｐゴシック" panose="020B0600070205080204" pitchFamily="50" charset="-128"/>
            </a:rPr>
            <a:t>　一方で前年度から大きく減少している項目としては、物件費が各施設の電気料の減少等により前年度比</a:t>
          </a:r>
          <a:r>
            <a:rPr kumimoji="1" lang="en-US" altLang="ja-JP" sz="1200">
              <a:latin typeface="ＭＳ Ｐゴシック" panose="020B0600070205080204" pitchFamily="50" charset="-128"/>
              <a:ea typeface="ＭＳ Ｐゴシック" panose="020B0600070205080204" pitchFamily="50" charset="-128"/>
            </a:rPr>
            <a:t>6,287</a:t>
          </a:r>
          <a:r>
            <a:rPr kumimoji="1" lang="ja-JP" altLang="en-US" sz="1200">
              <a:latin typeface="ＭＳ Ｐゴシック" panose="020B0600070205080204" pitchFamily="50" charset="-128"/>
              <a:ea typeface="ＭＳ Ｐゴシック" panose="020B0600070205080204" pitchFamily="50" charset="-128"/>
            </a:rPr>
            <a:t>円の減少、普通建設事業（うち新規整備）が排水整備工事等の減少により前年度比</a:t>
          </a:r>
          <a:r>
            <a:rPr kumimoji="1" lang="en-US" altLang="ja-JP" sz="1200">
              <a:latin typeface="ＭＳ Ｐゴシック" panose="020B0600070205080204" pitchFamily="50" charset="-128"/>
              <a:ea typeface="ＭＳ Ｐゴシック" panose="020B0600070205080204" pitchFamily="50" charset="-128"/>
            </a:rPr>
            <a:t>6,248</a:t>
          </a:r>
          <a:r>
            <a:rPr kumimoji="1" lang="ja-JP" altLang="en-US" sz="1200">
              <a:latin typeface="ＭＳ Ｐゴシック" panose="020B0600070205080204" pitchFamily="50" charset="-128"/>
              <a:ea typeface="ＭＳ Ｐゴシック" panose="020B0600070205080204" pitchFamily="50" charset="-128"/>
            </a:rPr>
            <a:t>千円の減少となっている。</a:t>
          </a:r>
        </a:p>
        <a:p>
          <a:r>
            <a:rPr kumimoji="1" lang="ja-JP" altLang="en-US" sz="1200">
              <a:latin typeface="ＭＳ Ｐゴシック" panose="020B0600070205080204" pitchFamily="50" charset="-128"/>
              <a:ea typeface="ＭＳ Ｐゴシック" panose="020B0600070205080204" pitchFamily="50" charset="-128"/>
            </a:rPr>
            <a:t>　今後も、少子高齢化に伴う扶助費の高止まり、統合小学校整備や広域ごみ処理施設の建設等による普通建設事業費の増加、施設の老朽化や</a:t>
          </a:r>
          <a:r>
            <a:rPr kumimoji="1" lang="en-US" altLang="ja-JP" sz="1200">
              <a:latin typeface="ＭＳ Ｐゴシック" panose="020B0600070205080204" pitchFamily="50" charset="-128"/>
              <a:ea typeface="ＭＳ Ｐゴシック" panose="020B0600070205080204" pitchFamily="50" charset="-128"/>
            </a:rPr>
            <a:t>ICT</a:t>
          </a:r>
          <a:r>
            <a:rPr kumimoji="1" lang="ja-JP" altLang="en-US" sz="1200">
              <a:latin typeface="ＭＳ Ｐゴシック" panose="020B0600070205080204" pitchFamily="50" charset="-128"/>
              <a:ea typeface="ＭＳ Ｐゴシック" panose="020B0600070205080204" pitchFamily="50" charset="-128"/>
            </a:rPr>
            <a:t>導入による物件費等の増加が見込まれる状況であり、引き続き特定財源の確保に努めるとともに、既存事業の見直しや徹底した経常経費抑制等により持続可能な財政運営に努める。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茨城県鉾田市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47,018
43,256
207.60
25,148,846
23,848,393
1,084,677
13,431,843
21,430,172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142367</xdr:rowOff>
    </xdr:from>
    <xdr:to>
      <xdr:col>24</xdr:col>
      <xdr:colOff>63500</xdr:colOff>
      <xdr:row>37</xdr:row>
      <xdr:rowOff>154559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86017"/>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127017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9779</xdr:rowOff>
    </xdr:from>
    <xdr:to>
      <xdr:col>19</xdr:col>
      <xdr:colOff>177800</xdr:colOff>
      <xdr:row>37</xdr:row>
      <xdr:rowOff>154559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53429"/>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46436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9779</xdr:rowOff>
    </xdr:from>
    <xdr:to>
      <xdr:col>15</xdr:col>
      <xdr:colOff>50800</xdr:colOff>
      <xdr:row>38</xdr:row>
      <xdr:rowOff>28448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3429"/>
          <a:ext cx="889000" cy="1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70438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152464</xdr:rowOff>
    </xdr:from>
    <xdr:to>
      <xdr:col>10</xdr:col>
      <xdr:colOff>114300</xdr:colOff>
      <xdr:row>38</xdr:row>
      <xdr:rowOff>28448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96114"/>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91567</xdr:rowOff>
    </xdr:from>
    <xdr:to>
      <xdr:col>24</xdr:col>
      <xdr:colOff>114300</xdr:colOff>
      <xdr:row>38</xdr:row>
      <xdr:rowOff>21717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6494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5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103759</xdr:rowOff>
    </xdr:from>
    <xdr:to>
      <xdr:col>20</xdr:col>
      <xdr:colOff>38100</xdr:colOff>
      <xdr:row>38</xdr:row>
      <xdr:rowOff>33910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4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25036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4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130429</xdr:rowOff>
    </xdr:from>
    <xdr:to>
      <xdr:col>15</xdr:col>
      <xdr:colOff>101600</xdr:colOff>
      <xdr:row>37</xdr:row>
      <xdr:rowOff>60579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51706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149098</xdr:rowOff>
    </xdr:from>
    <xdr:to>
      <xdr:col>10</xdr:col>
      <xdr:colOff>165100</xdr:colOff>
      <xdr:row>38</xdr:row>
      <xdr:rowOff>79248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70375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101664</xdr:rowOff>
    </xdr:from>
    <xdr:to>
      <xdr:col>6</xdr:col>
      <xdr:colOff>38100</xdr:colOff>
      <xdr:row>38</xdr:row>
      <xdr:rowOff>31814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22941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61235</xdr:rowOff>
    </xdr:from>
    <xdr:to>
      <xdr:col>24</xdr:col>
      <xdr:colOff>63500</xdr:colOff>
      <xdr:row>57</xdr:row>
      <xdr:rowOff>72629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33885"/>
          <a:ext cx="838200" cy="1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103456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61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61235</xdr:rowOff>
    </xdr:from>
    <xdr:to>
      <xdr:col>19</xdr:col>
      <xdr:colOff>177800</xdr:colOff>
      <xdr:row>57</xdr:row>
      <xdr:rowOff>74929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33885"/>
          <a:ext cx="889000" cy="1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13165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159753</xdr:rowOff>
    </xdr:from>
    <xdr:to>
      <xdr:col>15</xdr:col>
      <xdr:colOff>50800</xdr:colOff>
      <xdr:row>57</xdr:row>
      <xdr:rowOff>74929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18053"/>
          <a:ext cx="889000" cy="42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155578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159753</xdr:rowOff>
    </xdr:from>
    <xdr:to>
      <xdr:col>10</xdr:col>
      <xdr:colOff>114300</xdr:colOff>
      <xdr:row>57</xdr:row>
      <xdr:rowOff>102237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18053"/>
          <a:ext cx="889000" cy="45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168622</xdr:rowOff>
    </xdr:from>
    <xdr:to>
      <xdr:col>10</xdr:col>
      <xdr:colOff>165100</xdr:colOff>
      <xdr:row>53</xdr:row>
      <xdr:rowOff>98772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115299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99370</xdr:rowOff>
    </xdr:from>
    <xdr:to>
      <xdr:col>6</xdr:col>
      <xdr:colOff>38100</xdr:colOff>
      <xdr:row>56</xdr:row>
      <xdr:rowOff>29520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46047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21829</xdr:rowOff>
    </xdr:from>
    <xdr:to>
      <xdr:col>24</xdr:col>
      <xdr:colOff>114300</xdr:colOff>
      <xdr:row>57</xdr:row>
      <xdr:rowOff>123429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9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108206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0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10435</xdr:rowOff>
    </xdr:from>
    <xdr:to>
      <xdr:col>20</xdr:col>
      <xdr:colOff>38100</xdr:colOff>
      <xdr:row>57</xdr:row>
      <xdr:rowOff>112035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8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103162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7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24129</xdr:rowOff>
    </xdr:from>
    <xdr:to>
      <xdr:col>15</xdr:col>
      <xdr:colOff>101600</xdr:colOff>
      <xdr:row>57</xdr:row>
      <xdr:rowOff>125729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116856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8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108953</xdr:rowOff>
    </xdr:from>
    <xdr:to>
      <xdr:col>10</xdr:col>
      <xdr:colOff>165100</xdr:colOff>
      <xdr:row>55</xdr:row>
      <xdr:rowOff>39103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6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30230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5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51437</xdr:rowOff>
    </xdr:from>
    <xdr:to>
      <xdr:col>6</xdr:col>
      <xdr:colOff>38100</xdr:colOff>
      <xdr:row>57</xdr:row>
      <xdr:rowOff>153037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2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144164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1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42098</xdr:rowOff>
    </xdr:from>
    <xdr:to>
      <xdr:col>24</xdr:col>
      <xdr:colOff>63500</xdr:colOff>
      <xdr:row>76</xdr:row>
      <xdr:rowOff>111364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72298"/>
          <a:ext cx="8382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75484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591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97529</xdr:rowOff>
    </xdr:from>
    <xdr:to>
      <xdr:col>19</xdr:col>
      <xdr:colOff>177800</xdr:colOff>
      <xdr:row>76</xdr:row>
      <xdr:rowOff>111364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56279"/>
          <a:ext cx="889000" cy="18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134637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97529</xdr:rowOff>
    </xdr:from>
    <xdr:to>
      <xdr:col>15</xdr:col>
      <xdr:colOff>50800</xdr:colOff>
      <xdr:row>76</xdr:row>
      <xdr:rowOff>156845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56279"/>
          <a:ext cx="889000" cy="2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23701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53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156845</xdr:rowOff>
    </xdr:from>
    <xdr:to>
      <xdr:col>10</xdr:col>
      <xdr:colOff>114300</xdr:colOff>
      <xdr:row>77</xdr:row>
      <xdr:rowOff>140951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7045"/>
          <a:ext cx="889000" cy="15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78167</xdr:rowOff>
    </xdr:from>
    <xdr:to>
      <xdr:col>10</xdr:col>
      <xdr:colOff>165100</xdr:colOff>
      <xdr:row>76</xdr:row>
      <xdr:rowOff>8316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24844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150470</xdr:rowOff>
    </xdr:from>
    <xdr:to>
      <xdr:col>6</xdr:col>
      <xdr:colOff>38100</xdr:colOff>
      <xdr:row>76</xdr:row>
      <xdr:rowOff>80620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97147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8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162748</xdr:rowOff>
    </xdr:from>
    <xdr:to>
      <xdr:col>24</xdr:col>
      <xdr:colOff>114300</xdr:colOff>
      <xdr:row>76</xdr:row>
      <xdr:rowOff>92898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2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141175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60564</xdr:rowOff>
    </xdr:from>
    <xdr:to>
      <xdr:col>20</xdr:col>
      <xdr:colOff>38100</xdr:colOff>
      <xdr:row>76</xdr:row>
      <xdr:rowOff>162164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9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153291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8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46729</xdr:rowOff>
    </xdr:from>
    <xdr:to>
      <xdr:col>15</xdr:col>
      <xdr:colOff>101600</xdr:colOff>
      <xdr:row>75</xdr:row>
      <xdr:rowOff>148329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139456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98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106045</xdr:rowOff>
    </xdr:from>
    <xdr:to>
      <xdr:col>10</xdr:col>
      <xdr:colOff>165100</xdr:colOff>
      <xdr:row>77</xdr:row>
      <xdr:rowOff>36195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27322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2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90151</xdr:rowOff>
    </xdr:from>
    <xdr:to>
      <xdr:col>6</xdr:col>
      <xdr:colOff>38100</xdr:colOff>
      <xdr:row>78</xdr:row>
      <xdr:rowOff>20301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11428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8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34849</xdr:rowOff>
    </xdr:from>
    <xdr:to>
      <xdr:col>24</xdr:col>
      <xdr:colOff>63500</xdr:colOff>
      <xdr:row>94</xdr:row>
      <xdr:rowOff>118993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151149"/>
          <a:ext cx="838200" cy="8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108132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118993</xdr:rowOff>
    </xdr:from>
    <xdr:to>
      <xdr:col>19</xdr:col>
      <xdr:colOff>177800</xdr:colOff>
      <xdr:row>94</xdr:row>
      <xdr:rowOff>159989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35293"/>
          <a:ext cx="8890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159989</xdr:rowOff>
    </xdr:from>
    <xdr:to>
      <xdr:col>15</xdr:col>
      <xdr:colOff>50800</xdr:colOff>
      <xdr:row>96</xdr:row>
      <xdr:rowOff>75482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76289"/>
          <a:ext cx="889000" cy="25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59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75482</xdr:rowOff>
    </xdr:from>
    <xdr:to>
      <xdr:col>10</xdr:col>
      <xdr:colOff>114300</xdr:colOff>
      <xdr:row>96</xdr:row>
      <xdr:rowOff>144768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34682"/>
          <a:ext cx="889000" cy="6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141837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48093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1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155499</xdr:rowOff>
    </xdr:from>
    <xdr:to>
      <xdr:col>24</xdr:col>
      <xdr:colOff>114300</xdr:colOff>
      <xdr:row>94</xdr:row>
      <xdr:rowOff>85649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0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6926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5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68193</xdr:rowOff>
    </xdr:from>
    <xdr:to>
      <xdr:col>20</xdr:col>
      <xdr:colOff>38100</xdr:colOff>
      <xdr:row>94</xdr:row>
      <xdr:rowOff>169793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14870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5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109189</xdr:rowOff>
    </xdr:from>
    <xdr:to>
      <xdr:col>15</xdr:col>
      <xdr:colOff>101600</xdr:colOff>
      <xdr:row>95</xdr:row>
      <xdr:rowOff>39339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2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30466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24682</xdr:rowOff>
    </xdr:from>
    <xdr:to>
      <xdr:col>10</xdr:col>
      <xdr:colOff>165100</xdr:colOff>
      <xdr:row>96</xdr:row>
      <xdr:rowOff>126282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117409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7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93968</xdr:rowOff>
    </xdr:from>
    <xdr:to>
      <xdr:col>6</xdr:col>
      <xdr:colOff>38100</xdr:colOff>
      <xdr:row>97</xdr:row>
      <xdr:rowOff>24118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5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15245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4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92347</xdr:rowOff>
    </xdr:from>
    <xdr:to>
      <xdr:col>55</xdr:col>
      <xdr:colOff>0</xdr:colOff>
      <xdr:row>39</xdr:row>
      <xdr:rowOff>93001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78897"/>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93001</xdr:rowOff>
    </xdr:from>
    <xdr:to>
      <xdr:col>50</xdr:col>
      <xdr:colOff>114300</xdr:colOff>
      <xdr:row>39</xdr:row>
      <xdr:rowOff>93163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79551"/>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149550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93163</xdr:rowOff>
    </xdr:from>
    <xdr:to>
      <xdr:col>45</xdr:col>
      <xdr:colOff>177800</xdr:colOff>
      <xdr:row>39</xdr:row>
      <xdr:rowOff>97899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79713"/>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135508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92511</xdr:rowOff>
    </xdr:from>
    <xdr:to>
      <xdr:col>41</xdr:col>
      <xdr:colOff>50800</xdr:colOff>
      <xdr:row>39</xdr:row>
      <xdr:rowOff>97899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79061"/>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51018</xdr:rowOff>
    </xdr:from>
    <xdr:to>
      <xdr:col>41</xdr:col>
      <xdr:colOff>101600</xdr:colOff>
      <xdr:row>38</xdr:row>
      <xdr:rowOff>152618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169145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19575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41547</xdr:rowOff>
    </xdr:from>
    <xdr:to>
      <xdr:col>55</xdr:col>
      <xdr:colOff>50800</xdr:colOff>
      <xdr:row>39</xdr:row>
      <xdr:rowOff>143147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127924</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30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42201</xdr:rowOff>
    </xdr:from>
    <xdr:to>
      <xdr:col>50</xdr:col>
      <xdr:colOff>165100</xdr:colOff>
      <xdr:row>39</xdr:row>
      <xdr:rowOff>143801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134928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821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42363</xdr:rowOff>
    </xdr:from>
    <xdr:to>
      <xdr:col>46</xdr:col>
      <xdr:colOff>38100</xdr:colOff>
      <xdr:row>39</xdr:row>
      <xdr:rowOff>143963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135090</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821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47099</xdr:rowOff>
    </xdr:from>
    <xdr:to>
      <xdr:col>41</xdr:col>
      <xdr:colOff>101600</xdr:colOff>
      <xdr:row>39</xdr:row>
      <xdr:rowOff>148699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139826</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41711</xdr:rowOff>
    </xdr:from>
    <xdr:to>
      <xdr:col>36</xdr:col>
      <xdr:colOff>165100</xdr:colOff>
      <xdr:row>39</xdr:row>
      <xdr:rowOff>143311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134438</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8209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18599</xdr:rowOff>
    </xdr:from>
    <xdr:to>
      <xdr:col>55</xdr:col>
      <xdr:colOff>0</xdr:colOff>
      <xdr:row>57</xdr:row>
      <xdr:rowOff>62700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791249"/>
          <a:ext cx="838200" cy="4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148620</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23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18599</xdr:rowOff>
    </xdr:from>
    <xdr:to>
      <xdr:col>50</xdr:col>
      <xdr:colOff>114300</xdr:colOff>
      <xdr:row>57</xdr:row>
      <xdr:rowOff>119697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791249"/>
          <a:ext cx="889000" cy="10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43749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13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55728</xdr:rowOff>
    </xdr:from>
    <xdr:to>
      <xdr:col>45</xdr:col>
      <xdr:colOff>177800</xdr:colOff>
      <xdr:row>57</xdr:row>
      <xdr:rowOff>119697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656928"/>
          <a:ext cx="889000" cy="23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19690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10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55728</xdr:rowOff>
    </xdr:from>
    <xdr:to>
      <xdr:col>41</xdr:col>
      <xdr:colOff>50800</xdr:colOff>
      <xdr:row>57</xdr:row>
      <xdr:rowOff>131508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656928"/>
          <a:ext cx="889000" cy="24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62726</xdr:rowOff>
    </xdr:from>
    <xdr:to>
      <xdr:col>41</xdr:col>
      <xdr:colOff>101600</xdr:colOff>
      <xdr:row>54</xdr:row>
      <xdr:rowOff>164326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9403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0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82080</xdr:rowOff>
    </xdr:from>
    <xdr:to>
      <xdr:col>36</xdr:col>
      <xdr:colOff>165100</xdr:colOff>
      <xdr:row>55</xdr:row>
      <xdr:rowOff>12230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28757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11900</xdr:rowOff>
    </xdr:from>
    <xdr:to>
      <xdr:col>55</xdr:col>
      <xdr:colOff>50800</xdr:colOff>
      <xdr:row>57</xdr:row>
      <xdr:rowOff>113500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98277</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69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139249</xdr:rowOff>
    </xdr:from>
    <xdr:to>
      <xdr:col>50</xdr:col>
      <xdr:colOff>165100</xdr:colOff>
      <xdr:row>57</xdr:row>
      <xdr:rowOff>69399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60526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83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68897</xdr:rowOff>
    </xdr:from>
    <xdr:to>
      <xdr:col>46</xdr:col>
      <xdr:colOff>38100</xdr:colOff>
      <xdr:row>57</xdr:row>
      <xdr:rowOff>170497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4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161624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9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4928</xdr:rowOff>
    </xdr:from>
    <xdr:to>
      <xdr:col>41</xdr:col>
      <xdr:colOff>101600</xdr:colOff>
      <xdr:row>56</xdr:row>
      <xdr:rowOff>106528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60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97655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80708</xdr:rowOff>
    </xdr:from>
    <xdr:to>
      <xdr:col>36</xdr:col>
      <xdr:colOff>165100</xdr:colOff>
      <xdr:row>58</xdr:row>
      <xdr:rowOff>10858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5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1985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9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134838</xdr:rowOff>
    </xdr:from>
    <xdr:to>
      <xdr:col>55</xdr:col>
      <xdr:colOff>0</xdr:colOff>
      <xdr:row>78</xdr:row>
      <xdr:rowOff>164001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507938"/>
          <a:ext cx="838200" cy="2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130971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6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157271</xdr:rowOff>
    </xdr:from>
    <xdr:to>
      <xdr:col>50</xdr:col>
      <xdr:colOff>114300</xdr:colOff>
      <xdr:row>78</xdr:row>
      <xdr:rowOff>164001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530371"/>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137849</xdr:rowOff>
    </xdr:from>
    <xdr:to>
      <xdr:col>45</xdr:col>
      <xdr:colOff>177800</xdr:colOff>
      <xdr:row>78</xdr:row>
      <xdr:rowOff>157271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510949"/>
          <a:ext cx="889000" cy="1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102168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137849</xdr:rowOff>
    </xdr:from>
    <xdr:to>
      <xdr:col>41</xdr:col>
      <xdr:colOff>50800</xdr:colOff>
      <xdr:row>79</xdr:row>
      <xdr:rowOff>13855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510949"/>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110030</xdr:rowOff>
    </xdr:from>
    <xdr:to>
      <xdr:col>41</xdr:col>
      <xdr:colOff>101600</xdr:colOff>
      <xdr:row>78</xdr:row>
      <xdr:rowOff>40180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xdr:rowOff>
    </xdr:from>
    <xdr:to>
      <xdr:col>36</xdr:col>
      <xdr:colOff>165100</xdr:colOff>
      <xdr:row>78</xdr:row>
      <xdr:rowOff>114117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130644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84038</xdr:rowOff>
    </xdr:from>
    <xdr:to>
      <xdr:col>55</xdr:col>
      <xdr:colOff>50800</xdr:colOff>
      <xdr:row>79</xdr:row>
      <xdr:rowOff>14188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5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170415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113201</xdr:rowOff>
    </xdr:from>
    <xdr:to>
      <xdr:col>50</xdr:col>
      <xdr:colOff>165100</xdr:colOff>
      <xdr:row>79</xdr:row>
      <xdr:rowOff>43351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8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34478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57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106471</xdr:rowOff>
    </xdr:from>
    <xdr:to>
      <xdr:col>46</xdr:col>
      <xdr:colOff>38100</xdr:colOff>
      <xdr:row>79</xdr:row>
      <xdr:rowOff>36621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27748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5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87049</xdr:rowOff>
    </xdr:from>
    <xdr:to>
      <xdr:col>41</xdr:col>
      <xdr:colOff>101600</xdr:colOff>
      <xdr:row>79</xdr:row>
      <xdr:rowOff>17199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6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8326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55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134505</xdr:rowOff>
    </xdr:from>
    <xdr:to>
      <xdr:col>36</xdr:col>
      <xdr:colOff>165100</xdr:colOff>
      <xdr:row>79</xdr:row>
      <xdr:rowOff>64655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55782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60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6552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1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4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65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46349</xdr:rowOff>
    </xdr:from>
    <xdr:to>
      <xdr:col>55</xdr:col>
      <xdr:colOff>0</xdr:colOff>
      <xdr:row>100</xdr:row>
      <xdr:rowOff>3029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7019899"/>
          <a:ext cx="838200" cy="1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36405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9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4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2801</xdr:rowOff>
    </xdr:from>
    <xdr:to>
      <xdr:col>50</xdr:col>
      <xdr:colOff>114300</xdr:colOff>
      <xdr:row>99</xdr:row>
      <xdr:rowOff>46349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04901"/>
          <a:ext cx="889000" cy="21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3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121824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0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160127</xdr:rowOff>
    </xdr:from>
    <xdr:to>
      <xdr:col>45</xdr:col>
      <xdr:colOff>177800</xdr:colOff>
      <xdr:row>98</xdr:row>
      <xdr:rowOff>2801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90777"/>
          <a:ext cx="889000" cy="1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8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2560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6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160127</xdr:rowOff>
    </xdr:from>
    <xdr:to>
      <xdr:col>41</xdr:col>
      <xdr:colOff>50800</xdr:colOff>
      <xdr:row>99</xdr:row>
      <xdr:rowOff>16534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90777"/>
          <a:ext cx="889000" cy="19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74417</xdr:rowOff>
    </xdr:from>
    <xdr:to>
      <xdr:col>41</xdr:col>
      <xdr:colOff>101600</xdr:colOff>
      <xdr:row>95</xdr:row>
      <xdr:rowOff>4567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19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21094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596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50577</xdr:rowOff>
    </xdr:from>
    <xdr:to>
      <xdr:col>36</xdr:col>
      <xdr:colOff>165100</xdr:colOff>
      <xdr:row>95</xdr:row>
      <xdr:rowOff>152177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3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168704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123679</xdr:rowOff>
    </xdr:from>
    <xdr:to>
      <xdr:col>55</xdr:col>
      <xdr:colOff>50800</xdr:colOff>
      <xdr:row>100</xdr:row>
      <xdr:rowOff>53829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709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38606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701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166999</xdr:rowOff>
    </xdr:from>
    <xdr:to>
      <xdr:col>50</xdr:col>
      <xdr:colOff>165100</xdr:colOff>
      <xdr:row>99</xdr:row>
      <xdr:rowOff>97149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96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88276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706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123451</xdr:rowOff>
    </xdr:from>
    <xdr:to>
      <xdr:col>46</xdr:col>
      <xdr:colOff>38100</xdr:colOff>
      <xdr:row>98</xdr:row>
      <xdr:rowOff>53601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44728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4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109327</xdr:rowOff>
    </xdr:from>
    <xdr:to>
      <xdr:col>41</xdr:col>
      <xdr:colOff>101600</xdr:colOff>
      <xdr:row>98</xdr:row>
      <xdr:rowOff>39477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3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30604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3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137184</xdr:rowOff>
    </xdr:from>
    <xdr:to>
      <xdr:col>36</xdr:col>
      <xdr:colOff>165100</xdr:colOff>
      <xdr:row>99</xdr:row>
      <xdr:rowOff>67334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93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58461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03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168732</xdr:rowOff>
    </xdr:from>
    <xdr:to>
      <xdr:col>85</xdr:col>
      <xdr:colOff>127000</xdr:colOff>
      <xdr:row>36</xdr:row>
      <xdr:rowOff>14656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169482"/>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57789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87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54127</xdr:rowOff>
    </xdr:from>
    <xdr:to>
      <xdr:col>81</xdr:col>
      <xdr:colOff>50800</xdr:colOff>
      <xdr:row>35</xdr:row>
      <xdr:rowOff>168732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054877"/>
          <a:ext cx="889000" cy="1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43845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70663</xdr:rowOff>
    </xdr:from>
    <xdr:to>
      <xdr:col>76</xdr:col>
      <xdr:colOff>114300</xdr:colOff>
      <xdr:row>35</xdr:row>
      <xdr:rowOff>54127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5728513"/>
          <a:ext cx="889000" cy="3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153852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1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70663</xdr:rowOff>
    </xdr:from>
    <xdr:to>
      <xdr:col>71</xdr:col>
      <xdr:colOff>177800</xdr:colOff>
      <xdr:row>35</xdr:row>
      <xdr:rowOff>17894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728513"/>
          <a:ext cx="889000" cy="29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153365</xdr:rowOff>
    </xdr:from>
    <xdr:to>
      <xdr:col>72</xdr:col>
      <xdr:colOff>38100</xdr:colOff>
      <xdr:row>35</xdr:row>
      <xdr:rowOff>83515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74642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53086</xdr:rowOff>
    </xdr:from>
    <xdr:to>
      <xdr:col>67</xdr:col>
      <xdr:colOff>101600</xdr:colOff>
      <xdr:row>35</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145813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135306</xdr:rowOff>
    </xdr:from>
    <xdr:to>
      <xdr:col>85</xdr:col>
      <xdr:colOff>177800</xdr:colOff>
      <xdr:row>36</xdr:row>
      <xdr:rowOff>65456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3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113733</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117932</xdr:rowOff>
    </xdr:from>
    <xdr:to>
      <xdr:col>81</xdr:col>
      <xdr:colOff>101600</xdr:colOff>
      <xdr:row>36</xdr:row>
      <xdr:rowOff>48082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1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39209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1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3327</xdr:rowOff>
    </xdr:from>
    <xdr:to>
      <xdr:col>76</xdr:col>
      <xdr:colOff>165100</xdr:colOff>
      <xdr:row>35</xdr:row>
      <xdr:rowOff>104927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121454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77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19863</xdr:rowOff>
    </xdr:from>
    <xdr:to>
      <xdr:col>72</xdr:col>
      <xdr:colOff>38100</xdr:colOff>
      <xdr:row>33</xdr:row>
      <xdr:rowOff>121463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67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137990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45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138544</xdr:rowOff>
    </xdr:from>
    <xdr:to>
      <xdr:col>67</xdr:col>
      <xdr:colOff>101600</xdr:colOff>
      <xdr:row>35</xdr:row>
      <xdr:rowOff>68694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96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85221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74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147195</xdr:rowOff>
    </xdr:from>
    <xdr:to>
      <xdr:col>85</xdr:col>
      <xdr:colOff>127000</xdr:colOff>
      <xdr:row>58</xdr:row>
      <xdr:rowOff>8304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748395"/>
          <a:ext cx="838200" cy="20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62547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492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31458</xdr:rowOff>
    </xdr:from>
    <xdr:to>
      <xdr:col>81</xdr:col>
      <xdr:colOff>50800</xdr:colOff>
      <xdr:row>58</xdr:row>
      <xdr:rowOff>8304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461208"/>
          <a:ext cx="889000" cy="49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28066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31458</xdr:rowOff>
    </xdr:from>
    <xdr:to>
      <xdr:col>76</xdr:col>
      <xdr:colOff>114300</xdr:colOff>
      <xdr:row>56</xdr:row>
      <xdr:rowOff>35377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461208"/>
          <a:ext cx="889000" cy="17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52827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2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35377</xdr:rowOff>
    </xdr:from>
    <xdr:to>
      <xdr:col>71</xdr:col>
      <xdr:colOff>177800</xdr:colOff>
      <xdr:row>58</xdr:row>
      <xdr:rowOff>73030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636577"/>
          <a:ext cx="889000" cy="38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44552</xdr:rowOff>
    </xdr:from>
    <xdr:to>
      <xdr:col>72</xdr:col>
      <xdr:colOff>38100</xdr:colOff>
      <xdr:row>56</xdr:row>
      <xdr:rowOff>146152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137279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73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137723</xdr:rowOff>
    </xdr:from>
    <xdr:to>
      <xdr:col>67</xdr:col>
      <xdr:colOff>101600</xdr:colOff>
      <xdr:row>56</xdr:row>
      <xdr:rowOff>67873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84400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34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96395</xdr:rowOff>
    </xdr:from>
    <xdr:to>
      <xdr:col>85</xdr:col>
      <xdr:colOff>177800</xdr:colOff>
      <xdr:row>57</xdr:row>
      <xdr:rowOff>26545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69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74822</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67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128954</xdr:rowOff>
    </xdr:from>
    <xdr:to>
      <xdr:col>81</xdr:col>
      <xdr:colOff>101600</xdr:colOff>
      <xdr:row>58</xdr:row>
      <xdr:rowOff>59104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0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50231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9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152108</xdr:rowOff>
    </xdr:from>
    <xdr:to>
      <xdr:col>76</xdr:col>
      <xdr:colOff>165100</xdr:colOff>
      <xdr:row>55</xdr:row>
      <xdr:rowOff>82258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41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98785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18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156027</xdr:rowOff>
    </xdr:from>
    <xdr:to>
      <xdr:col>72</xdr:col>
      <xdr:colOff>38100</xdr:colOff>
      <xdr:row>56</xdr:row>
      <xdr:rowOff>86177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58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102704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36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22230</xdr:rowOff>
    </xdr:from>
    <xdr:to>
      <xdr:col>67</xdr:col>
      <xdr:colOff>101600</xdr:colOff>
      <xdr:row>58</xdr:row>
      <xdr:rowOff>123830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96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114957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05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2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47803</xdr:rowOff>
    </xdr:from>
    <xdr:to>
      <xdr:col>85</xdr:col>
      <xdr:colOff>127000</xdr:colOff>
      <xdr:row>78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078003"/>
          <a:ext cx="838200" cy="3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2869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0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18428</xdr:rowOff>
    </xdr:from>
    <xdr:to>
      <xdr:col>81</xdr:col>
      <xdr:colOff>50800</xdr:colOff>
      <xdr:row>78</xdr:row>
      <xdr:rowOff>25400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391528"/>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0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145534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28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105066</xdr:rowOff>
    </xdr:from>
    <xdr:to>
      <xdr:col>76</xdr:col>
      <xdr:colOff>114300</xdr:colOff>
      <xdr:row>78</xdr:row>
      <xdr:rowOff>18428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306716"/>
          <a:ext cx="889000" cy="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0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138390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8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76836</xdr:rowOff>
    </xdr:from>
    <xdr:to>
      <xdr:col>71</xdr:col>
      <xdr:colOff>177800</xdr:colOff>
      <xdr:row>77</xdr:row>
      <xdr:rowOff>105066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278486"/>
          <a:ext cx="889000" cy="2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57239</xdr:rowOff>
    </xdr:from>
    <xdr:to>
      <xdr:col>72</xdr:col>
      <xdr:colOff>38100</xdr:colOff>
      <xdr:row>71</xdr:row>
      <xdr:rowOff>158839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22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3916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200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74499</xdr:rowOff>
    </xdr:from>
    <xdr:to>
      <xdr:col>67</xdr:col>
      <xdr:colOff>101600</xdr:colOff>
      <xdr:row>73</xdr:row>
      <xdr:rowOff>4649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241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21176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219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168453</xdr:rowOff>
    </xdr:from>
    <xdr:to>
      <xdr:col>85</xdr:col>
      <xdr:colOff>177800</xdr:colOff>
      <xdr:row>76</xdr:row>
      <xdr:rowOff>98603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0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146880</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00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139078</xdr:rowOff>
    </xdr:from>
    <xdr:to>
      <xdr:col>76</xdr:col>
      <xdr:colOff>165100</xdr:colOff>
      <xdr:row>78</xdr:row>
      <xdr:rowOff>69228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34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60355</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433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54266</xdr:rowOff>
    </xdr:from>
    <xdr:to>
      <xdr:col>72</xdr:col>
      <xdr:colOff>38100</xdr:colOff>
      <xdr:row>77</xdr:row>
      <xdr:rowOff>155866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25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146993</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34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2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118763</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32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21513</xdr:rowOff>
    </xdr:from>
    <xdr:to>
      <xdr:col>85</xdr:col>
      <xdr:colOff>127000</xdr:colOff>
      <xdr:row>97</xdr:row>
      <xdr:rowOff>45017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652163"/>
          <a:ext cx="838200" cy="2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62099</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178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45017</xdr:rowOff>
    </xdr:from>
    <xdr:to>
      <xdr:col>81</xdr:col>
      <xdr:colOff>50800</xdr:colOff>
      <xdr:row>97</xdr:row>
      <xdr:rowOff>97251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675667"/>
          <a:ext cx="889000" cy="5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9317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12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95665</xdr:rowOff>
    </xdr:from>
    <xdr:to>
      <xdr:col>76</xdr:col>
      <xdr:colOff>114300</xdr:colOff>
      <xdr:row>97</xdr:row>
      <xdr:rowOff>97251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726315"/>
          <a:ext cx="889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17775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13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95665</xdr:rowOff>
    </xdr:from>
    <xdr:to>
      <xdr:col>71</xdr:col>
      <xdr:colOff>177800</xdr:colOff>
      <xdr:row>97</xdr:row>
      <xdr:rowOff>107038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726315"/>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23078</xdr:rowOff>
    </xdr:from>
    <xdr:to>
      <xdr:col>72</xdr:col>
      <xdr:colOff>38100</xdr:colOff>
      <xdr:row>95</xdr:row>
      <xdr:rowOff>124678</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141205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8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84556</xdr:rowOff>
    </xdr:from>
    <xdr:to>
      <xdr:col>67</xdr:col>
      <xdr:colOff>101600</xdr:colOff>
      <xdr:row>96</xdr:row>
      <xdr:rowOff>14706</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31233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142163</xdr:rowOff>
    </xdr:from>
    <xdr:to>
      <xdr:col>85</xdr:col>
      <xdr:colOff>177800</xdr:colOff>
      <xdr:row>97</xdr:row>
      <xdr:rowOff>72313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6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120590</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57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165667</xdr:rowOff>
    </xdr:from>
    <xdr:to>
      <xdr:col>81</xdr:col>
      <xdr:colOff>101600</xdr:colOff>
      <xdr:row>97</xdr:row>
      <xdr:rowOff>95817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62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86944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71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46451</xdr:rowOff>
    </xdr:from>
    <xdr:to>
      <xdr:col>76</xdr:col>
      <xdr:colOff>165100</xdr:colOff>
      <xdr:row>97</xdr:row>
      <xdr:rowOff>148051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67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139178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7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44865</xdr:rowOff>
    </xdr:from>
    <xdr:to>
      <xdr:col>72</xdr:col>
      <xdr:colOff>38100</xdr:colOff>
      <xdr:row>97</xdr:row>
      <xdr:rowOff>146465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67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137592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76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56238</xdr:rowOff>
    </xdr:from>
    <xdr:to>
      <xdr:col>67</xdr:col>
      <xdr:colOff>101600</xdr:colOff>
      <xdr:row>97</xdr:row>
      <xdr:rowOff>157838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68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148965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77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3861</xdr:rowOff>
    </xdr:from>
    <xdr:to>
      <xdr:col>98</xdr:col>
      <xdr:colOff>38100</xdr:colOff>
      <xdr:row>37</xdr:row>
      <xdr:rowOff>105461</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121988</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本市においては、衛生費を除く全ての項目で類似団体平均を下回っている。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衛生費については、類似団体平均を</a:t>
          </a:r>
          <a:r>
            <a:rPr kumimoji="1" lang="en-US" altLang="ja-JP" sz="1200">
              <a:latin typeface="ＭＳ Ｐゴシック" panose="020B0600070205080204" pitchFamily="50" charset="-128"/>
              <a:ea typeface="ＭＳ Ｐゴシック" panose="020B0600070205080204" pitchFamily="50" charset="-128"/>
            </a:rPr>
            <a:t>7,646</a:t>
          </a:r>
          <a:r>
            <a:rPr kumimoji="1" lang="ja-JP" altLang="en-US" sz="1200">
              <a:latin typeface="ＭＳ Ｐゴシック" panose="020B0600070205080204" pitchFamily="50" charset="-128"/>
              <a:ea typeface="ＭＳ Ｐゴシック" panose="020B0600070205080204" pitchFamily="50" charset="-128"/>
            </a:rPr>
            <a:t>円上回っており、これは、みのわ水鳥公園の整備工事、し尿処理施設・ごみ処理施設の修繕工事等に係る経費の増加が主な要因で、今後とも既存施設の劣化や新ごみ処理施設の事業進捗により増加が見込まれる。</a:t>
          </a:r>
        </a:p>
        <a:p>
          <a:r>
            <a:rPr kumimoji="1" lang="ja-JP" altLang="en-US" sz="1200">
              <a:latin typeface="ＭＳ Ｐゴシック" panose="020B0600070205080204" pitchFamily="50" charset="-128"/>
              <a:ea typeface="ＭＳ Ｐゴシック" panose="020B0600070205080204" pitchFamily="50" charset="-128"/>
            </a:rPr>
            <a:t>　そのほか前年度から大きく増加している項目としては、教育費が統合小学校（旭小学校）整備、閉校小学校解体等により</a:t>
          </a:r>
          <a:r>
            <a:rPr kumimoji="1" lang="en-US" altLang="ja-JP" sz="1200">
              <a:latin typeface="ＭＳ Ｐゴシック" panose="020B0600070205080204" pitchFamily="50" charset="-128"/>
              <a:ea typeface="ＭＳ Ｐゴシック" panose="020B0600070205080204" pitchFamily="50" charset="-128"/>
            </a:rPr>
            <a:t>12,494</a:t>
          </a:r>
          <a:r>
            <a:rPr kumimoji="1" lang="ja-JP" altLang="en-US" sz="1200">
              <a:latin typeface="ＭＳ Ｐゴシック" panose="020B0600070205080204" pitchFamily="50" charset="-128"/>
              <a:ea typeface="ＭＳ Ｐゴシック" panose="020B0600070205080204" pitchFamily="50" charset="-128"/>
            </a:rPr>
            <a:t>円の増加、民生費が住民税非課税世帯に対する食料価格等物価高騰重点支援給付金の給付の実施等により</a:t>
          </a:r>
          <a:r>
            <a:rPr kumimoji="1" lang="en-US" altLang="ja-JP" sz="1200">
              <a:latin typeface="ＭＳ Ｐゴシック" panose="020B0600070205080204" pitchFamily="50" charset="-128"/>
              <a:ea typeface="ＭＳ Ｐゴシック" panose="020B0600070205080204" pitchFamily="50" charset="-128"/>
            </a:rPr>
            <a:t>6,363</a:t>
          </a:r>
          <a:r>
            <a:rPr kumimoji="1" lang="ja-JP" altLang="en-US" sz="1200">
              <a:latin typeface="ＭＳ Ｐゴシック" panose="020B0600070205080204" pitchFamily="50" charset="-128"/>
              <a:ea typeface="ＭＳ Ｐゴシック" panose="020B0600070205080204" pitchFamily="50" charset="-128"/>
            </a:rPr>
            <a:t>円の増加となっている。</a:t>
          </a:r>
        </a:p>
        <a:p>
          <a:r>
            <a:rPr kumimoji="1" lang="ja-JP" altLang="en-US" sz="1200">
              <a:latin typeface="ＭＳ Ｐゴシック" panose="020B0600070205080204" pitchFamily="50" charset="-128"/>
              <a:ea typeface="ＭＳ Ｐゴシック" panose="020B0600070205080204" pitchFamily="50" charset="-128"/>
            </a:rPr>
            <a:t>　前年度から大きく減少している項目としては、土木費が排水整備工事の減少等により前年度比</a:t>
          </a:r>
          <a:r>
            <a:rPr kumimoji="1" lang="en-US" altLang="ja-JP" sz="1200">
              <a:latin typeface="ＭＳ Ｐゴシック" panose="020B0600070205080204" pitchFamily="50" charset="-128"/>
              <a:ea typeface="ＭＳ Ｐゴシック" panose="020B0600070205080204" pitchFamily="50" charset="-128"/>
            </a:rPr>
            <a:t>7,847</a:t>
          </a:r>
          <a:r>
            <a:rPr kumimoji="1" lang="ja-JP" altLang="en-US" sz="1200">
              <a:latin typeface="ＭＳ Ｐゴシック" panose="020B0600070205080204" pitchFamily="50" charset="-128"/>
              <a:ea typeface="ＭＳ Ｐゴシック" panose="020B0600070205080204" pitchFamily="50" charset="-128"/>
            </a:rPr>
            <a:t>円の減少となっている。</a:t>
          </a:r>
        </a:p>
        <a:p>
          <a:r>
            <a:rPr kumimoji="1" lang="ja-JP" altLang="en-US" sz="1200">
              <a:latin typeface="ＭＳ Ｐゴシック" panose="020B0600070205080204" pitchFamily="50" charset="-128"/>
              <a:ea typeface="ＭＳ Ｐゴシック" panose="020B0600070205080204" pitchFamily="50" charset="-128"/>
            </a:rPr>
            <a:t>　今後も、少子高齢化等による民生費の増加、統合小学校整備（旭小学校）による教育費の増加、広域ごみ処理施設建設等による衛生費の増加等が見込まれる状況であることから、施設の効率的なマネジメントはもとより既存事業の見直しや徹底した経常経費の抑制等により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茨城県鉾田市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財政調整基金残高の標準財政規模比は、大雨及び台風災害に伴う災害復旧事業や物価高騰対策事業等に対応するため取崩を行ったことにより前年度比</a:t>
          </a:r>
          <a:r>
            <a:rPr kumimoji="1" lang="en-US" altLang="ja-JP" sz="1100">
              <a:latin typeface="ＭＳ ゴシック" pitchFamily="49" charset="-128"/>
              <a:ea typeface="ＭＳ ゴシック" pitchFamily="49" charset="-128"/>
            </a:rPr>
            <a:t>3.13</a:t>
          </a:r>
          <a:r>
            <a:rPr kumimoji="1" lang="ja-JP" altLang="en-US" sz="1100">
              <a:latin typeface="ＭＳ ゴシック" pitchFamily="49" charset="-128"/>
              <a:ea typeface="ＭＳ ゴシック" pitchFamily="49" charset="-128"/>
            </a:rPr>
            <a:t>ポイントの減少となった。</a:t>
          </a:r>
        </a:p>
        <a:p>
          <a:r>
            <a:rPr kumimoji="1" lang="ja-JP" altLang="en-US" sz="1100">
              <a:latin typeface="ＭＳ ゴシック" pitchFamily="49" charset="-128"/>
              <a:ea typeface="ＭＳ ゴシック" pitchFamily="49" charset="-128"/>
            </a:rPr>
            <a:t>　実質収支額の標準財政規模比は、前述の大雨及び台風災害に伴う災害復旧事業の増加により前年度比</a:t>
          </a:r>
          <a:r>
            <a:rPr kumimoji="1" lang="en-US" altLang="ja-JP" sz="1100">
              <a:latin typeface="ＭＳ ゴシック" pitchFamily="49" charset="-128"/>
              <a:ea typeface="ＭＳ ゴシック" pitchFamily="49" charset="-128"/>
            </a:rPr>
            <a:t>1.16</a:t>
          </a:r>
          <a:r>
            <a:rPr kumimoji="1" lang="ja-JP" altLang="en-US" sz="1100">
              <a:latin typeface="ＭＳ ゴシック" pitchFamily="49" charset="-128"/>
              <a:ea typeface="ＭＳ ゴシック" pitchFamily="49" charset="-128"/>
            </a:rPr>
            <a:t>ポイントの減少となった。</a:t>
          </a:r>
        </a:p>
        <a:p>
          <a:r>
            <a:rPr kumimoji="1" lang="ja-JP" altLang="en-US" sz="1100">
              <a:latin typeface="ＭＳ ゴシック" pitchFamily="49" charset="-128"/>
              <a:ea typeface="ＭＳ ゴシック" pitchFamily="49" charset="-128"/>
            </a:rPr>
            <a:t>　実質単年度収支の標準財政規模比は、前年度を上回る財政調整基金の取崩しを行ったことから前年度比</a:t>
          </a:r>
          <a:r>
            <a:rPr kumimoji="1" lang="en-US" altLang="ja-JP" sz="1100">
              <a:latin typeface="ＭＳ ゴシック" pitchFamily="49" charset="-128"/>
              <a:ea typeface="ＭＳ ゴシック" pitchFamily="49" charset="-128"/>
            </a:rPr>
            <a:t>3.73</a:t>
          </a:r>
          <a:r>
            <a:rPr kumimoji="1" lang="ja-JP" altLang="en-US" sz="1100">
              <a:latin typeface="ＭＳ ゴシック" pitchFamily="49" charset="-128"/>
              <a:ea typeface="ＭＳ ゴシック" pitchFamily="49" charset="-128"/>
            </a:rPr>
            <a:t>ポイントの減少となった。</a:t>
          </a:r>
        </a:p>
        <a:p>
          <a:r>
            <a:rPr kumimoji="1" lang="ja-JP" altLang="en-US" sz="1100">
              <a:latin typeface="ＭＳ ゴシック" pitchFamily="49" charset="-128"/>
              <a:ea typeface="ＭＳ ゴシック" pitchFamily="49" charset="-128"/>
            </a:rPr>
            <a:t>　今後は人口減少に伴う市税等の減少が見込まれるが、市の財政規模に適した財政調整基金残高や実質収支額等が保持できるよう、適正な事業実施及び新たな財源確保等に取り組んでいく。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茨城県鉾田市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黒字額の標準財政規模比について、全体会計としては、前年度比</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ポイントの減少となった。</a:t>
          </a:r>
        </a:p>
        <a:p>
          <a:r>
            <a:rPr kumimoji="1" lang="ja-JP" altLang="en-US" sz="1200">
              <a:latin typeface="ＭＳ ゴシック" pitchFamily="49" charset="-128"/>
              <a:ea typeface="ＭＳ ゴシック" pitchFamily="49" charset="-128"/>
            </a:rPr>
            <a:t>　各会計別で</a:t>
          </a:r>
          <a:r>
            <a:rPr kumimoji="1" lang="ja-JP" altLang="en-US" sz="1200">
              <a:solidFill>
                <a:sysClr val="windowText" lastClr="000000"/>
              </a:solidFill>
              <a:latin typeface="ＭＳ ゴシック" pitchFamily="49" charset="-128"/>
              <a:ea typeface="ＭＳ ゴシック" pitchFamily="49" charset="-128"/>
            </a:rPr>
            <a:t>は、水道事業会計が流動資産における現金預金の減少等により前年度比</a:t>
          </a:r>
          <a:r>
            <a:rPr kumimoji="1" lang="en-US" altLang="ja-JP" sz="1200">
              <a:solidFill>
                <a:sysClr val="windowText" lastClr="000000"/>
              </a:solidFill>
              <a:latin typeface="ＭＳ ゴシック" pitchFamily="49" charset="-128"/>
              <a:ea typeface="ＭＳ ゴシック" pitchFamily="49" charset="-128"/>
            </a:rPr>
            <a:t>0.65</a:t>
          </a:r>
          <a:r>
            <a:rPr kumimoji="1" lang="ja-JP" altLang="en-US" sz="1200">
              <a:solidFill>
                <a:sysClr val="windowText" lastClr="000000"/>
              </a:solidFill>
              <a:latin typeface="ＭＳ ゴシック" pitchFamily="49" charset="-128"/>
              <a:ea typeface="ＭＳ ゴシック" pitchFamily="49" charset="-128"/>
            </a:rPr>
            <a:t>ポイントの減少、一般会計が大雨及び台風災害に伴う災害復旧事業の増加により実質収支額が増加したことから前年度比</a:t>
          </a:r>
          <a:r>
            <a:rPr kumimoji="1" lang="en-US" altLang="ja-JP" sz="1200">
              <a:solidFill>
                <a:sysClr val="windowText" lastClr="000000"/>
              </a:solidFill>
              <a:latin typeface="ＭＳ ゴシック" pitchFamily="49" charset="-128"/>
              <a:ea typeface="ＭＳ ゴシック" pitchFamily="49" charset="-128"/>
            </a:rPr>
            <a:t>1.16</a:t>
          </a:r>
          <a:r>
            <a:rPr kumimoji="1" lang="ja-JP" altLang="en-US" sz="1200">
              <a:solidFill>
                <a:sysClr val="windowText" lastClr="000000"/>
              </a:solidFill>
              <a:latin typeface="ＭＳ ゴシック" pitchFamily="49" charset="-128"/>
              <a:ea typeface="ＭＳ ゴシック" pitchFamily="49" charset="-128"/>
            </a:rPr>
            <a:t>ポイントの減少、下水道事業会計が流動資産における現金預金の減少等により前年度比</a:t>
          </a:r>
          <a:r>
            <a:rPr kumimoji="1" lang="en-US" altLang="ja-JP" sz="1200">
              <a:solidFill>
                <a:sysClr val="windowText" lastClr="000000"/>
              </a:solidFill>
              <a:latin typeface="ＭＳ ゴシック" pitchFamily="49" charset="-128"/>
              <a:ea typeface="ＭＳ ゴシック" pitchFamily="49" charset="-128"/>
            </a:rPr>
            <a:t>0.01</a:t>
          </a:r>
          <a:r>
            <a:rPr kumimoji="1" lang="ja-JP" altLang="en-US" sz="1200">
              <a:solidFill>
                <a:sysClr val="windowText" lastClr="000000"/>
              </a:solidFill>
              <a:latin typeface="ＭＳ ゴシック" pitchFamily="49" charset="-128"/>
              <a:ea typeface="ＭＳ ゴシック" pitchFamily="49" charset="-128"/>
            </a:rPr>
            <a:t>ポイントの減少、介護</a:t>
          </a:r>
          <a:r>
            <a:rPr kumimoji="1" lang="ja-JP" altLang="en-US" sz="1200">
              <a:latin typeface="ＭＳ ゴシック" pitchFamily="49" charset="-128"/>
              <a:ea typeface="ＭＳ ゴシック" pitchFamily="49" charset="-128"/>
            </a:rPr>
            <a:t>保険特別会計（保険事業勘定）が歳出における介護サービス利用者数の増加に伴う保険給付費の増加等により前年度比</a:t>
          </a:r>
          <a:r>
            <a:rPr kumimoji="1" lang="en-US" altLang="ja-JP" sz="1200">
              <a:latin typeface="ＭＳ ゴシック" pitchFamily="49" charset="-128"/>
              <a:ea typeface="ＭＳ ゴシック" pitchFamily="49" charset="-128"/>
            </a:rPr>
            <a:t>0.68</a:t>
          </a:r>
          <a:r>
            <a:rPr kumimoji="1" lang="ja-JP" altLang="en-US" sz="1200">
              <a:latin typeface="ＭＳ ゴシック" pitchFamily="49" charset="-128"/>
              <a:ea typeface="ＭＳ ゴシック" pitchFamily="49" charset="-128"/>
            </a:rPr>
            <a:t>ポイントの減少、後期高齢者医療特別会計が歳出における被保険者の増加に伴う後期高齢者医療広域連合納付金及び健診委託料の増加により前年度比</a:t>
          </a:r>
          <a:r>
            <a:rPr kumimoji="1" lang="en-US" altLang="ja-JP" sz="1200">
              <a:latin typeface="ＭＳ ゴシック" pitchFamily="49" charset="-128"/>
              <a:ea typeface="ＭＳ ゴシック" pitchFamily="49" charset="-128"/>
            </a:rPr>
            <a:t>0.03</a:t>
          </a:r>
          <a:r>
            <a:rPr kumimoji="1" lang="ja-JP" altLang="en-US" sz="1200">
              <a:latin typeface="ＭＳ ゴシック" pitchFamily="49" charset="-128"/>
              <a:ea typeface="ＭＳ ゴシック" pitchFamily="49" charset="-128"/>
            </a:rPr>
            <a:t>ポイントの減少、農業集落排水事業特別会計が歳入における一般会計繰入金の減少等により前年度比</a:t>
          </a:r>
          <a:r>
            <a:rPr kumimoji="1" lang="en-US" altLang="ja-JP" sz="1200">
              <a:latin typeface="ＭＳ ゴシック" pitchFamily="49" charset="-128"/>
              <a:ea typeface="ＭＳ ゴシック" pitchFamily="49" charset="-128"/>
            </a:rPr>
            <a:t>0.09</a:t>
          </a:r>
          <a:r>
            <a:rPr kumimoji="1" lang="ja-JP" altLang="en-US" sz="1200">
              <a:latin typeface="ＭＳ ゴシック" pitchFamily="49" charset="-128"/>
              <a:ea typeface="ＭＳ ゴシック" pitchFamily="49" charset="-128"/>
            </a:rPr>
            <a:t>ポイントの減少となっている。</a:t>
          </a:r>
        </a:p>
        <a:p>
          <a:r>
            <a:rPr kumimoji="1" lang="ja-JP" altLang="en-US" sz="1200">
              <a:latin typeface="ＭＳ ゴシック" pitchFamily="49" charset="-128"/>
              <a:ea typeface="ＭＳ ゴシック" pitchFamily="49" charset="-128"/>
            </a:rPr>
            <a:t>　一方で、国民健康保険特別会計が歳入における税率改正に伴う国民健康保険税の増加等により前年度比</a:t>
          </a:r>
          <a:r>
            <a:rPr kumimoji="1" lang="en-US" altLang="ja-JP" sz="1200">
              <a:latin typeface="ＭＳ ゴシック" pitchFamily="49" charset="-128"/>
              <a:ea typeface="ＭＳ ゴシック" pitchFamily="49" charset="-128"/>
            </a:rPr>
            <a:t>1.17</a:t>
          </a:r>
          <a:r>
            <a:rPr kumimoji="1" lang="ja-JP" altLang="en-US" sz="1200">
              <a:latin typeface="ＭＳ ゴシック" pitchFamily="49" charset="-128"/>
              <a:ea typeface="ＭＳ ゴシック" pitchFamily="49" charset="-128"/>
            </a:rPr>
            <a:t>ポイントの増加、介護保険特別会計（介護サービス事業勘定）が歳入における会計年度任用職員報酬等に係る保険事業勘定繰入金の増加等により前年度比</a:t>
          </a:r>
          <a:r>
            <a:rPr kumimoji="1" lang="en-US" altLang="ja-JP" sz="1200">
              <a:latin typeface="ＭＳ ゴシック" pitchFamily="49" charset="-128"/>
              <a:ea typeface="ＭＳ ゴシック" pitchFamily="49" charset="-128"/>
            </a:rPr>
            <a:t>0.01</a:t>
          </a:r>
          <a:r>
            <a:rPr kumimoji="1" lang="ja-JP" altLang="en-US" sz="1200">
              <a:latin typeface="ＭＳ ゴシック" pitchFamily="49" charset="-128"/>
              <a:ea typeface="ＭＳ ゴシック" pitchFamily="49" charset="-128"/>
            </a:rPr>
            <a:t>ポイントの増加となっている。</a:t>
          </a:r>
        </a:p>
        <a:p>
          <a:r>
            <a:rPr kumimoji="1" lang="ja-JP" altLang="en-US" sz="1200">
              <a:latin typeface="ＭＳ ゴシック" pitchFamily="49" charset="-128"/>
              <a:ea typeface="ＭＳ ゴシック" pitchFamily="49" charset="-128"/>
            </a:rPr>
            <a:t>　全体を通して赤字には至っていないものの、特別会計等については、独立採算制の原則に基づき、一般会計からの繰入金に頼ることなく、健全な財政運営を図れるよう事業の改善や収入確保の取り組みなど、引き続き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25148846</v>
      </c>
      <c r="BO4" s="462"/>
      <c r="BP4" s="462"/>
      <c r="BQ4" s="462"/>
      <c r="BR4" s="462"/>
      <c r="BS4" s="462"/>
      <c r="BT4" s="462"/>
      <c r="BU4" s="463"/>
      <c r="BV4" s="461">
        <v>24604614</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8.1</v>
      </c>
      <c r="CU4" s="602"/>
      <c r="CV4" s="602"/>
      <c r="CW4" s="602"/>
      <c r="CX4" s="602"/>
      <c r="CY4" s="602"/>
      <c r="CZ4" s="602"/>
      <c r="DA4" s="603"/>
      <c r="DB4" s="601">
        <v>9.1999999999999993</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23848393</v>
      </c>
      <c r="BO5" s="433"/>
      <c r="BP5" s="433"/>
      <c r="BQ5" s="433"/>
      <c r="BR5" s="433"/>
      <c r="BS5" s="433"/>
      <c r="BT5" s="433"/>
      <c r="BU5" s="434"/>
      <c r="BV5" s="432">
        <v>22925572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92.9</v>
      </c>
      <c r="CU5" s="430"/>
      <c r="CV5" s="430"/>
      <c r="CW5" s="430"/>
      <c r="CX5" s="430"/>
      <c r="CY5" s="430"/>
      <c r="CZ5" s="430"/>
      <c r="DA5" s="431"/>
      <c r="DB5" s="429">
        <v>91.6</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1300453</v>
      </c>
      <c r="BO6" s="433"/>
      <c r="BP6" s="433"/>
      <c r="BQ6" s="433"/>
      <c r="BR6" s="433"/>
      <c r="BS6" s="433"/>
      <c r="BT6" s="433"/>
      <c r="BU6" s="434"/>
      <c r="BV6" s="432">
        <v>1679042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93.5</v>
      </c>
      <c r="CU6" s="576"/>
      <c r="CV6" s="576"/>
      <c r="CW6" s="576"/>
      <c r="CX6" s="576"/>
      <c r="CY6" s="576"/>
      <c r="CZ6" s="576"/>
      <c r="DA6" s="577"/>
      <c r="DB6" s="575">
        <v>92.9</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215776</v>
      </c>
      <c r="BO7" s="433"/>
      <c r="BP7" s="433"/>
      <c r="BQ7" s="433"/>
      <c r="BR7" s="433"/>
      <c r="BS7" s="433"/>
      <c r="BT7" s="433"/>
      <c r="BU7" s="434"/>
      <c r="BV7" s="432">
        <v>446674</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13431843</v>
      </c>
      <c r="CU7" s="433"/>
      <c r="CV7" s="433"/>
      <c r="CW7" s="433"/>
      <c r="CX7" s="433"/>
      <c r="CY7" s="433"/>
      <c r="CZ7" s="433"/>
      <c r="DA7" s="434"/>
      <c r="DB7" s="432">
        <v>13338628</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1084677</v>
      </c>
      <c r="BO8" s="433"/>
      <c r="BP8" s="433"/>
      <c r="BQ8" s="433"/>
      <c r="BR8" s="433"/>
      <c r="BS8" s="433"/>
      <c r="BT8" s="433"/>
      <c r="BU8" s="434"/>
      <c r="BV8" s="432">
        <v>1232368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0.45</v>
      </c>
      <c r="CU8" s="536"/>
      <c r="CV8" s="536"/>
      <c r="CW8" s="536"/>
      <c r="CX8" s="536"/>
      <c r="CY8" s="536"/>
      <c r="CZ8" s="536"/>
      <c r="DA8" s="537"/>
      <c r="DB8" s="535">
        <v>0.46</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45953</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-147691</v>
      </c>
      <c r="BO9" s="433"/>
      <c r="BP9" s="433"/>
      <c r="BQ9" s="433"/>
      <c r="BR9" s="433"/>
      <c r="BS9" s="433"/>
      <c r="BT9" s="433"/>
      <c r="BU9" s="434"/>
      <c r="BV9" s="432">
        <v>263206</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13.7</v>
      </c>
      <c r="CU9" s="430"/>
      <c r="CV9" s="430"/>
      <c r="CW9" s="430"/>
      <c r="CX9" s="430"/>
      <c r="CY9" s="430"/>
      <c r="CZ9" s="430"/>
      <c r="DA9" s="431"/>
      <c r="DB9" s="429">
        <v>14</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48147</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101338</v>
      </c>
      <c r="BO10" s="433"/>
      <c r="BP10" s="433"/>
      <c r="BQ10" s="433"/>
      <c r="BR10" s="433"/>
      <c r="BS10" s="433"/>
      <c r="BT10" s="433"/>
      <c r="BU10" s="434"/>
      <c r="BV10" s="432">
        <v>101727</v>
      </c>
      <c r="BW10" s="433"/>
      <c r="BX10" s="433"/>
      <c r="BY10" s="433"/>
      <c r="BZ10" s="433"/>
      <c r="CA10" s="433"/>
      <c r="CB10" s="433"/>
      <c r="CC10" s="434"/>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15">
      <c r="A12" s="175"/>
      <c r="B12" s="538" t="s">
        <v>122</v>
      </c>
      <c r="C12" s="539"/>
      <c r="D12" s="539"/>
      <c r="E12" s="539"/>
      <c r="F12" s="539"/>
      <c r="G12" s="539"/>
      <c r="H12" s="539"/>
      <c r="I12" s="539"/>
      <c r="J12" s="539"/>
      <c r="K12" s="540"/>
      <c r="L12" s="547" t="s">
        <v>123</v>
      </c>
      <c r="M12" s="548"/>
      <c r="N12" s="548"/>
      <c r="O12" s="548"/>
      <c r="P12" s="548"/>
      <c r="Q12" s="549"/>
      <c r="R12" s="550">
        <v>47018</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490000</v>
      </c>
      <c r="BO12" s="433"/>
      <c r="BP12" s="433"/>
      <c r="BQ12" s="433"/>
      <c r="BR12" s="433"/>
      <c r="BS12" s="433"/>
      <c r="BT12" s="433"/>
      <c r="BU12" s="434"/>
      <c r="BV12" s="432">
        <v>400000</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129</v>
      </c>
      <c r="N13" s="517"/>
      <c r="O13" s="517"/>
      <c r="P13" s="517"/>
      <c r="Q13" s="518"/>
      <c r="R13" s="519">
        <v>43256</v>
      </c>
      <c r="S13" s="520"/>
      <c r="T13" s="520"/>
      <c r="U13" s="520"/>
      <c r="V13" s="521"/>
      <c r="W13" s="522" t="s">
        <v>130</v>
      </c>
      <c r="X13" s="418"/>
      <c r="Y13" s="418"/>
      <c r="Z13" s="418"/>
      <c r="AA13" s="418"/>
      <c r="AB13" s="419"/>
      <c r="AC13" s="385">
        <v>6646</v>
      </c>
      <c r="AD13" s="386"/>
      <c r="AE13" s="386"/>
      <c r="AF13" s="386"/>
      <c r="AG13" s="387"/>
      <c r="AH13" s="385">
        <v>7949</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-536353</v>
      </c>
      <c r="BO13" s="433"/>
      <c r="BP13" s="433"/>
      <c r="BQ13" s="433"/>
      <c r="BR13" s="433"/>
      <c r="BS13" s="433"/>
      <c r="BT13" s="433"/>
      <c r="BU13" s="434"/>
      <c r="BV13" s="432">
        <v>-35067</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9.9</v>
      </c>
      <c r="CU13" s="430"/>
      <c r="CV13" s="430"/>
      <c r="CW13" s="430"/>
      <c r="CX13" s="430"/>
      <c r="CY13" s="430"/>
      <c r="CZ13" s="430"/>
      <c r="DA13" s="431"/>
      <c r="DB13" s="429">
        <v>9.1</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47181</v>
      </c>
      <c r="S14" s="520"/>
      <c r="T14" s="520"/>
      <c r="U14" s="520"/>
      <c r="V14" s="521"/>
      <c r="W14" s="523"/>
      <c r="X14" s="421"/>
      <c r="Y14" s="421"/>
      <c r="Z14" s="421"/>
      <c r="AA14" s="421"/>
      <c r="AB14" s="422"/>
      <c r="AC14" s="512">
        <v>30</v>
      </c>
      <c r="AD14" s="513"/>
      <c r="AE14" s="513"/>
      <c r="AF14" s="513"/>
      <c r="AG14" s="514"/>
      <c r="AH14" s="512">
        <v>31.9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121</v>
      </c>
      <c r="CU14" s="530"/>
      <c r="CV14" s="530"/>
      <c r="CW14" s="530"/>
      <c r="CX14" s="530"/>
      <c r="CY14" s="530"/>
      <c r="CZ14" s="530"/>
      <c r="DA14" s="531"/>
      <c r="DB14" s="529" t="s">
        <v>121</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129</v>
      </c>
      <c r="N15" s="517"/>
      <c r="O15" s="517"/>
      <c r="P15" s="517"/>
      <c r="Q15" s="518"/>
      <c r="R15" s="519">
        <v>44007</v>
      </c>
      <c r="S15" s="520"/>
      <c r="T15" s="520"/>
      <c r="U15" s="520"/>
      <c r="V15" s="521"/>
      <c r="W15" s="522" t="s">
        <v>137</v>
      </c>
      <c r="X15" s="418"/>
      <c r="Y15" s="418"/>
      <c r="Z15" s="418"/>
      <c r="AA15" s="418"/>
      <c r="AB15" s="419"/>
      <c r="AC15" s="385">
        <v>4689</v>
      </c>
      <c r="AD15" s="386"/>
      <c r="AE15" s="386"/>
      <c r="AF15" s="386"/>
      <c r="AG15" s="387"/>
      <c r="AH15" s="385">
        <v>5342</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5557745</v>
      </c>
      <c r="BO15" s="462"/>
      <c r="BP15" s="462"/>
      <c r="BQ15" s="462"/>
      <c r="BR15" s="462"/>
      <c r="BS15" s="462"/>
      <c r="BT15" s="462"/>
      <c r="BU15" s="463"/>
      <c r="BV15" s="461">
        <v>5409110</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21.2</v>
      </c>
      <c r="AD16" s="513"/>
      <c r="AE16" s="513"/>
      <c r="AF16" s="513"/>
      <c r="AG16" s="514"/>
      <c r="AH16" s="512">
        <v>21.5</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11960691</v>
      </c>
      <c r="BO16" s="433"/>
      <c r="BP16" s="433"/>
      <c r="BQ16" s="433"/>
      <c r="BR16" s="433"/>
      <c r="BS16" s="433"/>
      <c r="BT16" s="433"/>
      <c r="BU16" s="434"/>
      <c r="BV16" s="432">
        <v>11767519</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10827</v>
      </c>
      <c r="AD17" s="386"/>
      <c r="AE17" s="386"/>
      <c r="AF17" s="386"/>
      <c r="AG17" s="387"/>
      <c r="AH17" s="385">
        <v>11605</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6955941</v>
      </c>
      <c r="BO17" s="433"/>
      <c r="BP17" s="433"/>
      <c r="BQ17" s="433"/>
      <c r="BR17" s="433"/>
      <c r="BS17" s="433"/>
      <c r="BT17" s="433"/>
      <c r="BU17" s="434"/>
      <c r="BV17" s="432">
        <v>6784182</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207.6</v>
      </c>
      <c r="M18" s="485"/>
      <c r="N18" s="485"/>
      <c r="O18" s="485"/>
      <c r="P18" s="485"/>
      <c r="Q18" s="485"/>
      <c r="R18" s="486"/>
      <c r="S18" s="486"/>
      <c r="T18" s="486"/>
      <c r="U18" s="486"/>
      <c r="V18" s="487"/>
      <c r="W18" s="503"/>
      <c r="X18" s="504"/>
      <c r="Y18" s="504"/>
      <c r="Z18" s="504"/>
      <c r="AA18" s="504"/>
      <c r="AB18" s="528"/>
      <c r="AC18" s="402">
        <v>48.9</v>
      </c>
      <c r="AD18" s="403"/>
      <c r="AE18" s="403"/>
      <c r="AF18" s="403"/>
      <c r="AG18" s="488"/>
      <c r="AH18" s="402">
        <v>46.6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12627345</v>
      </c>
      <c r="BO18" s="433"/>
      <c r="BP18" s="433"/>
      <c r="BQ18" s="433"/>
      <c r="BR18" s="433"/>
      <c r="BS18" s="433"/>
      <c r="BT18" s="433"/>
      <c r="BU18" s="434"/>
      <c r="BV18" s="432">
        <v>12419910</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221</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17761352</v>
      </c>
      <c r="BO19" s="433"/>
      <c r="BP19" s="433"/>
      <c r="BQ19" s="433"/>
      <c r="BR19" s="433"/>
      <c r="BS19" s="433"/>
      <c r="BT19" s="433"/>
      <c r="BU19" s="434"/>
      <c r="BV19" s="432">
        <v>16735643</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17919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21430172</v>
      </c>
      <c r="BO22" s="462"/>
      <c r="BP22" s="462"/>
      <c r="BQ22" s="462"/>
      <c r="BR22" s="462"/>
      <c r="BS22" s="462"/>
      <c r="BT22" s="462"/>
      <c r="BU22" s="463"/>
      <c r="BV22" s="461">
        <v>22317323</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14028022</v>
      </c>
      <c r="BO23" s="433"/>
      <c r="BP23" s="433"/>
      <c r="BQ23" s="433"/>
      <c r="BR23" s="433"/>
      <c r="BS23" s="433"/>
      <c r="BT23" s="433"/>
      <c r="BU23" s="434"/>
      <c r="BV23" s="432">
        <v>15218308</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7450</v>
      </c>
      <c r="R24" s="386"/>
      <c r="S24" s="386"/>
      <c r="T24" s="386"/>
      <c r="U24" s="386"/>
      <c r="V24" s="387"/>
      <c r="W24" s="475"/>
      <c r="X24" s="412"/>
      <c r="Y24" s="413"/>
      <c r="Z24" s="388" t="s">
        <v>162</v>
      </c>
      <c r="AA24" s="389"/>
      <c r="AB24" s="389"/>
      <c r="AC24" s="389"/>
      <c r="AD24" s="389"/>
      <c r="AE24" s="389"/>
      <c r="AF24" s="389"/>
      <c r="AG24" s="390"/>
      <c r="AH24" s="385">
        <v>313</v>
      </c>
      <c r="AI24" s="386"/>
      <c r="AJ24" s="386"/>
      <c r="AK24" s="386"/>
      <c r="AL24" s="387"/>
      <c r="AM24" s="385">
        <v>942443</v>
      </c>
      <c r="AN24" s="386"/>
      <c r="AO24" s="386"/>
      <c r="AP24" s="386"/>
      <c r="AQ24" s="386"/>
      <c r="AR24" s="387"/>
      <c r="AS24" s="385">
        <v>3011</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14117463</v>
      </c>
      <c r="BO24" s="433"/>
      <c r="BP24" s="433"/>
      <c r="BQ24" s="433"/>
      <c r="BR24" s="433"/>
      <c r="BS24" s="433"/>
      <c r="BT24" s="433"/>
      <c r="BU24" s="434"/>
      <c r="BV24" s="432">
        <v>14219347</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5710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1438580</v>
      </c>
      <c r="BO25" s="462"/>
      <c r="BP25" s="462"/>
      <c r="BQ25" s="462"/>
      <c r="BR25" s="462"/>
      <c r="BS25" s="462"/>
      <c r="BT25" s="462"/>
      <c r="BU25" s="463"/>
      <c r="BV25" s="461">
        <v>1267765</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5360</v>
      </c>
      <c r="R26" s="386"/>
      <c r="S26" s="386"/>
      <c r="T26" s="386"/>
      <c r="U26" s="386"/>
      <c r="V26" s="387"/>
      <c r="W26" s="475"/>
      <c r="X26" s="412"/>
      <c r="Y26" s="413"/>
      <c r="Z26" s="388" t="s">
        <v>168</v>
      </c>
      <c r="AA26" s="443"/>
      <c r="AB26" s="443"/>
      <c r="AC26" s="443"/>
      <c r="AD26" s="443"/>
      <c r="AE26" s="443"/>
      <c r="AF26" s="443"/>
      <c r="AG26" s="444"/>
      <c r="AH26" s="385">
        <v>5</v>
      </c>
      <c r="AI26" s="386"/>
      <c r="AJ26" s="386"/>
      <c r="AK26" s="386"/>
      <c r="AL26" s="387"/>
      <c r="AM26" s="385">
        <v>17630</v>
      </c>
      <c r="AN26" s="386"/>
      <c r="AO26" s="386"/>
      <c r="AP26" s="386"/>
      <c r="AQ26" s="386"/>
      <c r="AR26" s="387"/>
      <c r="AS26" s="385">
        <v>3526</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3500</v>
      </c>
      <c r="R27" s="386"/>
      <c r="S27" s="386"/>
      <c r="T27" s="386"/>
      <c r="U27" s="386"/>
      <c r="V27" s="387"/>
      <c r="W27" s="475"/>
      <c r="X27" s="412"/>
      <c r="Y27" s="413"/>
      <c r="Z27" s="388" t="s">
        <v>171</v>
      </c>
      <c r="AA27" s="389"/>
      <c r="AB27" s="389"/>
      <c r="AC27" s="389"/>
      <c r="AD27" s="389"/>
      <c r="AE27" s="389"/>
      <c r="AF27" s="389"/>
      <c r="AG27" s="390"/>
      <c r="AH27" s="385">
        <v>13</v>
      </c>
      <c r="AI27" s="386"/>
      <c r="AJ27" s="386"/>
      <c r="AK27" s="386"/>
      <c r="AL27" s="387"/>
      <c r="AM27" s="385">
        <v>39897</v>
      </c>
      <c r="AN27" s="386"/>
      <c r="AO27" s="386"/>
      <c r="AP27" s="386"/>
      <c r="AQ27" s="386"/>
      <c r="AR27" s="387"/>
      <c r="AS27" s="385">
        <v>3069</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485679</v>
      </c>
      <c r="BO27" s="467"/>
      <c r="BP27" s="467"/>
      <c r="BQ27" s="467"/>
      <c r="BR27" s="467"/>
      <c r="BS27" s="467"/>
      <c r="BT27" s="467"/>
      <c r="BU27" s="468"/>
      <c r="BV27" s="466">
        <v>485572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3000</v>
      </c>
      <c r="R28" s="386"/>
      <c r="S28" s="386"/>
      <c r="T28" s="386"/>
      <c r="U28" s="386"/>
      <c r="V28" s="387"/>
      <c r="W28" s="475"/>
      <c r="X28" s="412"/>
      <c r="Y28" s="413"/>
      <c r="Z28" s="388" t="s">
        <v>174</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4074155</v>
      </c>
      <c r="BO28" s="462"/>
      <c r="BP28" s="462"/>
      <c r="BQ28" s="462"/>
      <c r="BR28" s="462"/>
      <c r="BS28" s="462"/>
      <c r="BT28" s="462"/>
      <c r="BU28" s="463"/>
      <c r="BV28" s="461">
        <v>4462816</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16</v>
      </c>
      <c r="M29" s="386"/>
      <c r="N29" s="386"/>
      <c r="O29" s="386"/>
      <c r="P29" s="387"/>
      <c r="Q29" s="385">
        <v>2800</v>
      </c>
      <c r="R29" s="386"/>
      <c r="S29" s="386"/>
      <c r="T29" s="386"/>
      <c r="U29" s="386"/>
      <c r="V29" s="387"/>
      <c r="W29" s="476"/>
      <c r="X29" s="477"/>
      <c r="Y29" s="478"/>
      <c r="Z29" s="388" t="s">
        <v>177</v>
      </c>
      <c r="AA29" s="389"/>
      <c r="AB29" s="389"/>
      <c r="AC29" s="389"/>
      <c r="AD29" s="389"/>
      <c r="AE29" s="389"/>
      <c r="AF29" s="389"/>
      <c r="AG29" s="390"/>
      <c r="AH29" s="385">
        <v>326</v>
      </c>
      <c r="AI29" s="386"/>
      <c r="AJ29" s="386"/>
      <c r="AK29" s="386"/>
      <c r="AL29" s="387"/>
      <c r="AM29" s="385">
        <v>982340</v>
      </c>
      <c r="AN29" s="386"/>
      <c r="AO29" s="386"/>
      <c r="AP29" s="386"/>
      <c r="AQ29" s="386"/>
      <c r="AR29" s="387"/>
      <c r="AS29" s="385">
        <v>3013</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1582367</v>
      </c>
      <c r="BO29" s="433"/>
      <c r="BP29" s="433"/>
      <c r="BQ29" s="433"/>
      <c r="BR29" s="433"/>
      <c r="BS29" s="433"/>
      <c r="BT29" s="433"/>
      <c r="BU29" s="434"/>
      <c r="BV29" s="432">
        <v>1523090</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98.6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10422952</v>
      </c>
      <c r="BO30" s="467"/>
      <c r="BP30" s="467"/>
      <c r="BQ30" s="467"/>
      <c r="BR30" s="467"/>
      <c r="BS30" s="467"/>
      <c r="BT30" s="467"/>
      <c r="BU30" s="468"/>
      <c r="BV30" s="466">
        <v>10257968</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IF('各会計、関係団体の財政状況及び健全化判断比率'!B34="","",'各会計、関係団体の財政状況及び健全化判断比率'!B34)</f>
        <v>農業集落排水事業特別会計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大洗、鉾田、水戸環境組合（一般会計）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19</v>
      </c>
      <c r="CP34" s="380"/>
      <c r="CQ34" s="381" t="str">
        <f>IF('各会計、関係団体の財政状況及び健全化判断比率'!BS7="","",'各会計、関係団体の財政状況及び健全化判断比率'!BS7)</f>
        <v>鉾田市健康づくり財団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介護保険特別会計（保険事業勘定）</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IF('各会計、関係団体の財政状況及び健全化判断比率'!B33="","",'各会計、関係団体の財政状況及び健全化判断比率'!B33)</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鹿行広域事務組合（一般会計）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鹿行広域事務組合（養護老人ホーム事業特別会計）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介護保険特別会計（介護サービス事業勘定）</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鹿行広域事務組合（消防特別会計）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鹿行広域事務組合（火葬場事業特別会計）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鹿行広域事務組合（審査会事業特別会計）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茨城県市町村総合事務組合（一般会計）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茨城県市町村総合事務組合（県民交通災害共済事業特別会計）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茨城租税債権管理機構（一般会計）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18</v>
      </c>
      <c r="BX43" s="380"/>
      <c r="BY43" s="381" t="str">
        <f>IF('各会計、関係団体の財政状況及び健全化判断比率'!B77="","",'各会計、関係団体の財政状況及び健全化判断比率'!B77)</f>
        <v>茨城県後期高齢者医療広域連合（一般会計）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vNLUrbuGPh40AcwPNt8Eqn0LxikpSN84+pHy1enKrvYGGghAJIZD5/pUmgg4bAu8Kb02zPNavxK5YvecwrGWWQ==" saltValue="rpZzkd+5g+YmogGtpOLR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2" t="s">
        <v>536</v>
      </c>
      <c r="D34" s="1162"/>
      <c r="E34" s="1163"/>
      <c r="F34" s="32">
        <v>9.77</v>
      </c>
      <c r="G34" s="33">
        <v>9.68</v>
      </c>
      <c r="H34" s="33">
        <v>9.68</v>
      </c>
      <c r="I34" s="33">
        <v>9.5</v>
      </c>
      <c r="J34" s="34">
        <v>8.85</v>
      </c>
      <c r="K34" s="22"/>
      <c r="L34" s="22"/>
      <c r="M34" s="22"/>
      <c r="N34" s="22"/>
      <c r="O34" s="22"/>
      <c r="P34" s="22"/>
    </row>
    <row r="35" spans="1:16" ht="39" customHeight="1" x14ac:dyDescent="0.15">
      <c r="A35" s="22"/>
      <c r="B35" s="35"/>
      <c r="C35" s="1158" t="s">
        <v>537</v>
      </c>
      <c r="D35" s="1158"/>
      <c r="E35" s="1159"/>
      <c r="F35" s="36">
        <v>5.78</v>
      </c>
      <c r="G35" s="37">
        <v>7.08</v>
      </c>
      <c r="H35" s="37">
        <v>7.08</v>
      </c>
      <c r="I35" s="37">
        <v>9.23</v>
      </c>
      <c r="J35" s="38">
        <v>8.07</v>
      </c>
      <c r="K35" s="22"/>
      <c r="L35" s="22"/>
      <c r="M35" s="22"/>
      <c r="N35" s="22"/>
      <c r="O35" s="22"/>
      <c r="P35" s="22"/>
    </row>
    <row r="36" spans="1:16" ht="39" customHeight="1" x14ac:dyDescent="0.15">
      <c r="A36" s="22"/>
      <c r="B36" s="35"/>
      <c r="C36" s="1158" t="s">
        <v>538</v>
      </c>
      <c r="D36" s="1158"/>
      <c r="E36" s="1159"/>
      <c r="F36" s="36" t="s">
        <v>489</v>
      </c>
      <c r="G36" s="37">
        <v>2.29</v>
      </c>
      <c r="H36" s="37">
        <v>2.2400000000000002</v>
      </c>
      <c r="I36" s="37">
        <v>2.2999999999999998</v>
      </c>
      <c r="J36" s="38">
        <v>2.29</v>
      </c>
      <c r="K36" s="22"/>
      <c r="L36" s="22"/>
      <c r="M36" s="22"/>
      <c r="N36" s="22"/>
      <c r="O36" s="22"/>
      <c r="P36" s="22"/>
    </row>
    <row r="37" spans="1:16" ht="39" customHeight="1" x14ac:dyDescent="0.15">
      <c r="A37" s="22"/>
      <c r="B37" s="35"/>
      <c r="C37" s="1158" t="s">
        <v>539</v>
      </c>
      <c r="D37" s="1158"/>
      <c r="E37" s="1159"/>
      <c r="F37" s="36">
        <v>1</v>
      </c>
      <c r="G37" s="37">
        <v>1.1100000000000001</v>
      </c>
      <c r="H37" s="37">
        <v>1.75</v>
      </c>
      <c r="I37" s="37">
        <v>0.05</v>
      </c>
      <c r="J37" s="38">
        <v>1.22</v>
      </c>
      <c r="K37" s="22"/>
      <c r="L37" s="22"/>
      <c r="M37" s="22"/>
      <c r="N37" s="22"/>
      <c r="O37" s="22"/>
      <c r="P37" s="22"/>
    </row>
    <row r="38" spans="1:16" ht="39" customHeight="1" x14ac:dyDescent="0.15">
      <c r="A38" s="22"/>
      <c r="B38" s="35"/>
      <c r="C38" s="1158" t="s">
        <v>540</v>
      </c>
      <c r="D38" s="1158"/>
      <c r="E38" s="1159"/>
      <c r="F38" s="36">
        <v>1.03</v>
      </c>
      <c r="G38" s="37">
        <v>0.62</v>
      </c>
      <c r="H38" s="37">
        <v>0.65</v>
      </c>
      <c r="I38" s="37">
        <v>1.72</v>
      </c>
      <c r="J38" s="38">
        <v>1.04</v>
      </c>
      <c r="K38" s="22"/>
      <c r="L38" s="22"/>
      <c r="M38" s="22"/>
      <c r="N38" s="22"/>
      <c r="O38" s="22"/>
      <c r="P38" s="22"/>
    </row>
    <row r="39" spans="1:16" ht="39" customHeight="1" x14ac:dyDescent="0.15">
      <c r="A39" s="22"/>
      <c r="B39" s="35"/>
      <c r="C39" s="1158" t="s">
        <v>541</v>
      </c>
      <c r="D39" s="1158"/>
      <c r="E39" s="1159"/>
      <c r="F39" s="36">
        <v>0.01</v>
      </c>
      <c r="G39" s="37">
        <v>0.03</v>
      </c>
      <c r="H39" s="37">
        <v>0</v>
      </c>
      <c r="I39" s="37">
        <v>0.1</v>
      </c>
      <c r="J39" s="38">
        <v>7.0000000000000007E-2</v>
      </c>
      <c r="K39" s="22"/>
      <c r="L39" s="22"/>
      <c r="M39" s="22"/>
      <c r="N39" s="22"/>
      <c r="O39" s="22"/>
      <c r="P39" s="22"/>
    </row>
    <row r="40" spans="1:16" ht="39" customHeight="1" x14ac:dyDescent="0.15">
      <c r="A40" s="22"/>
      <c r="B40" s="35"/>
      <c r="C40" s="1158" t="s">
        <v>542</v>
      </c>
      <c r="D40" s="1158"/>
      <c r="E40" s="1159"/>
      <c r="F40" s="36">
        <v>0.01</v>
      </c>
      <c r="G40" s="37">
        <v>0.04</v>
      </c>
      <c r="H40" s="37">
        <v>0.06</v>
      </c>
      <c r="I40" s="37">
        <v>0.04</v>
      </c>
      <c r="J40" s="38">
        <v>0.05</v>
      </c>
      <c r="K40" s="22"/>
      <c r="L40" s="22"/>
      <c r="M40" s="22"/>
      <c r="N40" s="22"/>
      <c r="O40" s="22"/>
      <c r="P40" s="22"/>
    </row>
    <row r="41" spans="1:16" ht="39" customHeight="1" x14ac:dyDescent="0.15">
      <c r="A41" s="22"/>
      <c r="B41" s="35"/>
      <c r="C41" s="1158" t="s">
        <v>543</v>
      </c>
      <c r="D41" s="1158"/>
      <c r="E41" s="1159"/>
      <c r="F41" s="36">
        <v>0.1</v>
      </c>
      <c r="G41" s="37">
        <v>0.12</v>
      </c>
      <c r="H41" s="37">
        <v>0.09</v>
      </c>
      <c r="I41" s="37">
        <v>0.11</v>
      </c>
      <c r="J41" s="38">
        <v>0.02</v>
      </c>
      <c r="K41" s="22"/>
      <c r="L41" s="22"/>
      <c r="M41" s="22"/>
      <c r="N41" s="22"/>
      <c r="O41" s="22"/>
      <c r="P41" s="22"/>
    </row>
    <row r="42" spans="1:16" ht="39" customHeight="1" x14ac:dyDescent="0.15">
      <c r="A42" s="22"/>
      <c r="B42" s="39"/>
      <c r="C42" s="1158" t="s">
        <v>544</v>
      </c>
      <c r="D42" s="1158"/>
      <c r="E42" s="1159"/>
      <c r="F42" s="36" t="s">
        <v>489</v>
      </c>
      <c r="G42" s="37" t="s">
        <v>489</v>
      </c>
      <c r="H42" s="37" t="s">
        <v>489</v>
      </c>
      <c r="I42" s="37" t="s">
        <v>489</v>
      </c>
      <c r="J42" s="38" t="s">
        <v>489</v>
      </c>
      <c r="K42" s="22"/>
      <c r="L42" s="22"/>
      <c r="M42" s="22"/>
      <c r="N42" s="22"/>
      <c r="O42" s="22"/>
      <c r="P42" s="22"/>
    </row>
    <row r="43" spans="1:16" ht="39" customHeight="1" thickBot="1" x14ac:dyDescent="0.2">
      <c r="A43" s="22"/>
      <c r="B43" s="40"/>
      <c r="C43" s="1160" t="s">
        <v>545</v>
      </c>
      <c r="D43" s="1160"/>
      <c r="E43" s="1161"/>
      <c r="F43" s="41">
        <v>2.1</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HO81tQ3Zb7mYF6z0/AL01luOnAPe8eSmzp3e7AztrkaY0XGJDtGHJM8ZSHmBUZEBNGJOhSQEjvZXVcpK4xf1Q==" saltValue="QUiiH03BBSuMIG8+Z101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2255</v>
      </c>
      <c r="L45" s="58">
        <v>2267</v>
      </c>
      <c r="M45" s="58">
        <v>2221</v>
      </c>
      <c r="N45" s="58">
        <v>2365</v>
      </c>
      <c r="O45" s="59">
        <v>2447</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489</v>
      </c>
      <c r="L46" s="62" t="s">
        <v>489</v>
      </c>
      <c r="M46" s="62" t="s">
        <v>489</v>
      </c>
      <c r="N46" s="62" t="s">
        <v>489</v>
      </c>
      <c r="O46" s="63" t="s">
        <v>489</v>
      </c>
      <c r="P46" s="46"/>
      <c r="Q46" s="46"/>
      <c r="R46" s="46"/>
      <c r="S46" s="46"/>
      <c r="T46" s="46"/>
      <c r="U46" s="46"/>
    </row>
    <row r="47" spans="1:21" ht="30.75" customHeight="1" x14ac:dyDescent="0.15">
      <c r="A47" s="46"/>
      <c r="B47" s="1189"/>
      <c r="C47" s="1190"/>
      <c r="D47" s="60"/>
      <c r="E47" s="1166" t="s">
        <v>12</v>
      </c>
      <c r="F47" s="1166"/>
      <c r="G47" s="1166"/>
      <c r="H47" s="1166"/>
      <c r="I47" s="1166"/>
      <c r="J47" s="1167"/>
      <c r="K47" s="61">
        <v>7</v>
      </c>
      <c r="L47" s="62">
        <v>7</v>
      </c>
      <c r="M47" s="62">
        <v>7</v>
      </c>
      <c r="N47" s="62">
        <v>7</v>
      </c>
      <c r="O47" s="63">
        <v>7</v>
      </c>
      <c r="P47" s="46"/>
      <c r="Q47" s="46"/>
      <c r="R47" s="46"/>
      <c r="S47" s="46"/>
      <c r="T47" s="46"/>
      <c r="U47" s="46"/>
    </row>
    <row r="48" spans="1:21" ht="30.75" customHeight="1" x14ac:dyDescent="0.15">
      <c r="A48" s="46"/>
      <c r="B48" s="1189"/>
      <c r="C48" s="1190"/>
      <c r="D48" s="60"/>
      <c r="E48" s="1166" t="s">
        <v>13</v>
      </c>
      <c r="F48" s="1166"/>
      <c r="G48" s="1166"/>
      <c r="H48" s="1166"/>
      <c r="I48" s="1166"/>
      <c r="J48" s="1167"/>
      <c r="K48" s="61">
        <v>576</v>
      </c>
      <c r="L48" s="62">
        <v>556</v>
      </c>
      <c r="M48" s="62">
        <v>562</v>
      </c>
      <c r="N48" s="62">
        <v>524</v>
      </c>
      <c r="O48" s="63">
        <v>505</v>
      </c>
      <c r="P48" s="46"/>
      <c r="Q48" s="46"/>
      <c r="R48" s="46"/>
      <c r="S48" s="46"/>
      <c r="T48" s="46"/>
      <c r="U48" s="46"/>
    </row>
    <row r="49" spans="1:21" ht="30.75" customHeight="1" x14ac:dyDescent="0.15">
      <c r="A49" s="46"/>
      <c r="B49" s="1189"/>
      <c r="C49" s="1190"/>
      <c r="D49" s="60"/>
      <c r="E49" s="1166" t="s">
        <v>14</v>
      </c>
      <c r="F49" s="1166"/>
      <c r="G49" s="1166"/>
      <c r="H49" s="1166"/>
      <c r="I49" s="1166"/>
      <c r="J49" s="1167"/>
      <c r="K49" s="61">
        <v>47</v>
      </c>
      <c r="L49" s="62">
        <v>42</v>
      </c>
      <c r="M49" s="62">
        <v>40</v>
      </c>
      <c r="N49" s="62">
        <v>45</v>
      </c>
      <c r="O49" s="63">
        <v>48</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489</v>
      </c>
      <c r="L50" s="62" t="s">
        <v>489</v>
      </c>
      <c r="M50" s="62" t="s">
        <v>489</v>
      </c>
      <c r="N50" s="62" t="s">
        <v>489</v>
      </c>
      <c r="O50" s="63" t="s">
        <v>489</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489</v>
      </c>
      <c r="L51" s="62" t="s">
        <v>489</v>
      </c>
      <c r="M51" s="62" t="s">
        <v>489</v>
      </c>
      <c r="N51" s="62" t="s">
        <v>489</v>
      </c>
      <c r="O51" s="63" t="s">
        <v>489</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1894</v>
      </c>
      <c r="L52" s="62">
        <v>1864</v>
      </c>
      <c r="M52" s="62">
        <v>1818</v>
      </c>
      <c r="N52" s="62">
        <v>1753</v>
      </c>
      <c r="O52" s="63">
        <v>1683</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991</v>
      </c>
      <c r="L53" s="67">
        <v>1008</v>
      </c>
      <c r="M53" s="67">
        <v>1012</v>
      </c>
      <c r="N53" s="67">
        <v>1188</v>
      </c>
      <c r="O53" s="68">
        <v>1324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72" t="s">
        <v>24</v>
      </c>
      <c r="C58" s="1173"/>
      <c r="D58" s="1178" t="s">
        <v>25</v>
      </c>
      <c r="E58" s="1179"/>
      <c r="F58" s="1179"/>
      <c r="G58" s="1179"/>
      <c r="H58" s="1179"/>
      <c r="I58" s="1179"/>
      <c r="J58" s="1180"/>
      <c r="K58" s="81">
        <v>0</v>
      </c>
      <c r="L58" s="82">
        <v>0</v>
      </c>
      <c r="M58" s="82">
        <v>0</v>
      </c>
      <c r="N58" s="82">
        <v>0</v>
      </c>
      <c r="O58" s="83">
        <v>0</v>
      </c>
    </row>
    <row r="59" spans="1:21" ht="31.5" customHeight="1" x14ac:dyDescent="0.15">
      <c r="B59" s="1174"/>
      <c r="C59" s="1175"/>
      <c r="D59" s="1181" t="s">
        <v>26</v>
      </c>
      <c r="E59" s="1182"/>
      <c r="F59" s="1182"/>
      <c r="G59" s="1182"/>
      <c r="H59" s="1182"/>
      <c r="I59" s="1182"/>
      <c r="J59" s="1183"/>
      <c r="K59" s="84" t="s">
        <v>489</v>
      </c>
      <c r="L59" s="85" t="s">
        <v>569</v>
      </c>
      <c r="M59" s="85" t="s">
        <v>569</v>
      </c>
      <c r="N59" s="85" t="s">
        <v>569</v>
      </c>
      <c r="O59" s="86" t="s">
        <v>569</v>
      </c>
    </row>
    <row r="60" spans="1:21" ht="31.5" customHeight="1" thickBot="1" x14ac:dyDescent="0.2">
      <c r="B60" s="1176"/>
      <c r="C60" s="1177"/>
      <c r="D60" s="1184" t="s">
        <v>27</v>
      </c>
      <c r="E60" s="1185"/>
      <c r="F60" s="1185"/>
      <c r="G60" s="1185"/>
      <c r="H60" s="1185"/>
      <c r="I60" s="1185"/>
      <c r="J60" s="1186"/>
      <c r="K60" s="87" t="s">
        <v>569</v>
      </c>
      <c r="L60" s="88" t="s">
        <v>569</v>
      </c>
      <c r="M60" s="88" t="s">
        <v>569</v>
      </c>
      <c r="N60" s="88" t="s">
        <v>569</v>
      </c>
      <c r="O60" s="89" t="s">
        <v>569</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oaY0vXCluwcJIp4nI2PnYFygUwHsKesWVaD0h0e5NopiaNsXah4DgYDghX/28n7IdKjQke+VqotwYMyxKrmRA==" saltValue="7NX398tfPA8UAIvjXObx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207" t="s">
        <v>30</v>
      </c>
      <c r="C41" s="1208"/>
      <c r="D41" s="103"/>
      <c r="E41" s="1209" t="s">
        <v>31</v>
      </c>
      <c r="F41" s="1209"/>
      <c r="G41" s="1209"/>
      <c r="H41" s="1210"/>
      <c r="I41" s="342">
        <v>21513</v>
      </c>
      <c r="J41" s="343">
        <v>22508</v>
      </c>
      <c r="K41" s="343">
        <v>23333</v>
      </c>
      <c r="L41" s="343">
        <v>22317</v>
      </c>
      <c r="M41" s="344">
        <v>21430</v>
      </c>
    </row>
    <row r="42" spans="2:13" ht="27.75" customHeight="1" x14ac:dyDescent="0.15">
      <c r="B42" s="1197"/>
      <c r="C42" s="1198"/>
      <c r="D42" s="104"/>
      <c r="E42" s="1201" t="s">
        <v>32</v>
      </c>
      <c r="F42" s="1201"/>
      <c r="G42" s="1201"/>
      <c r="H42" s="1202"/>
      <c r="I42" s="345" t="s">
        <v>489</v>
      </c>
      <c r="J42" s="346" t="s">
        <v>489</v>
      </c>
      <c r="K42" s="346" t="s">
        <v>489</v>
      </c>
      <c r="L42" s="346" t="s">
        <v>489</v>
      </c>
      <c r="M42" s="347" t="s">
        <v>489</v>
      </c>
    </row>
    <row r="43" spans="2:13" ht="27.75" customHeight="1" x14ac:dyDescent="0.15">
      <c r="B43" s="1197"/>
      <c r="C43" s="1198"/>
      <c r="D43" s="104"/>
      <c r="E43" s="1201" t="s">
        <v>33</v>
      </c>
      <c r="F43" s="1201"/>
      <c r="G43" s="1201"/>
      <c r="H43" s="1202"/>
      <c r="I43" s="345">
        <v>8351</v>
      </c>
      <c r="J43" s="346">
        <v>8355</v>
      </c>
      <c r="K43" s="346">
        <v>8283</v>
      </c>
      <c r="L43" s="346">
        <v>7827</v>
      </c>
      <c r="M43" s="347">
        <v>7398</v>
      </c>
    </row>
    <row r="44" spans="2:13" ht="27.75" customHeight="1" x14ac:dyDescent="0.15">
      <c r="B44" s="1197"/>
      <c r="C44" s="1198"/>
      <c r="D44" s="104"/>
      <c r="E44" s="1201" t="s">
        <v>34</v>
      </c>
      <c r="F44" s="1201"/>
      <c r="G44" s="1201"/>
      <c r="H44" s="1202"/>
      <c r="I44" s="345">
        <v>227</v>
      </c>
      <c r="J44" s="346">
        <v>199</v>
      </c>
      <c r="K44" s="346">
        <v>194</v>
      </c>
      <c r="L44" s="346">
        <v>157</v>
      </c>
      <c r="M44" s="347">
        <v>275</v>
      </c>
    </row>
    <row r="45" spans="2:13" ht="27.75" customHeight="1" x14ac:dyDescent="0.15">
      <c r="B45" s="1197"/>
      <c r="C45" s="1198"/>
      <c r="D45" s="104"/>
      <c r="E45" s="1201" t="s">
        <v>35</v>
      </c>
      <c r="F45" s="1201"/>
      <c r="G45" s="1201"/>
      <c r="H45" s="1202"/>
      <c r="I45" s="345">
        <v>3597</v>
      </c>
      <c r="J45" s="346">
        <v>3275</v>
      </c>
      <c r="K45" s="346">
        <v>3358</v>
      </c>
      <c r="L45" s="346">
        <v>3285</v>
      </c>
      <c r="M45" s="347">
        <v>3295</v>
      </c>
    </row>
    <row r="46" spans="2:13" ht="27.75" customHeight="1" x14ac:dyDescent="0.15">
      <c r="B46" s="1197"/>
      <c r="C46" s="1198"/>
      <c r="D46" s="105"/>
      <c r="E46" s="1201" t="s">
        <v>36</v>
      </c>
      <c r="F46" s="1201"/>
      <c r="G46" s="1201"/>
      <c r="H46" s="1202"/>
      <c r="I46" s="345">
        <v>3</v>
      </c>
      <c r="J46" s="346">
        <v>4</v>
      </c>
      <c r="K46" s="346">
        <v>3</v>
      </c>
      <c r="L46" s="346">
        <v>3</v>
      </c>
      <c r="M46" s="347" t="s">
        <v>489</v>
      </c>
    </row>
    <row r="47" spans="2:13" ht="27.75" customHeight="1" x14ac:dyDescent="0.15">
      <c r="B47" s="1197"/>
      <c r="C47" s="1198"/>
      <c r="D47" s="106"/>
      <c r="E47" s="1211" t="s">
        <v>37</v>
      </c>
      <c r="F47" s="1212"/>
      <c r="G47" s="1212"/>
      <c r="H47" s="1213"/>
      <c r="I47" s="345" t="s">
        <v>489</v>
      </c>
      <c r="J47" s="346" t="s">
        <v>489</v>
      </c>
      <c r="K47" s="346" t="s">
        <v>489</v>
      </c>
      <c r="L47" s="346" t="s">
        <v>489</v>
      </c>
      <c r="M47" s="347" t="s">
        <v>489</v>
      </c>
    </row>
    <row r="48" spans="2:13" ht="27.75" customHeight="1" x14ac:dyDescent="0.15">
      <c r="B48" s="1197"/>
      <c r="C48" s="1198"/>
      <c r="D48" s="104"/>
      <c r="E48" s="1201" t="s">
        <v>38</v>
      </c>
      <c r="F48" s="1201"/>
      <c r="G48" s="1201"/>
      <c r="H48" s="1202"/>
      <c r="I48" s="345" t="s">
        <v>489</v>
      </c>
      <c r="J48" s="346" t="s">
        <v>489</v>
      </c>
      <c r="K48" s="346" t="s">
        <v>489</v>
      </c>
      <c r="L48" s="346" t="s">
        <v>489</v>
      </c>
      <c r="M48" s="347" t="s">
        <v>489</v>
      </c>
    </row>
    <row r="49" spans="2:13" ht="27.75" customHeight="1" x14ac:dyDescent="0.15">
      <c r="B49" s="1199"/>
      <c r="C49" s="1200"/>
      <c r="D49" s="104"/>
      <c r="E49" s="1201" t="s">
        <v>39</v>
      </c>
      <c r="F49" s="1201"/>
      <c r="G49" s="1201"/>
      <c r="H49" s="1202"/>
      <c r="I49" s="345" t="s">
        <v>489</v>
      </c>
      <c r="J49" s="346" t="s">
        <v>489</v>
      </c>
      <c r="K49" s="346" t="s">
        <v>489</v>
      </c>
      <c r="L49" s="346" t="s">
        <v>489</v>
      </c>
      <c r="M49" s="347" t="s">
        <v>489</v>
      </c>
    </row>
    <row r="50" spans="2:13" ht="27.75" customHeight="1" x14ac:dyDescent="0.15">
      <c r="B50" s="1195" t="s">
        <v>40</v>
      </c>
      <c r="C50" s="1196"/>
      <c r="D50" s="107"/>
      <c r="E50" s="1201" t="s">
        <v>41</v>
      </c>
      <c r="F50" s="1201"/>
      <c r="G50" s="1201"/>
      <c r="H50" s="1202"/>
      <c r="I50" s="345">
        <v>15361</v>
      </c>
      <c r="J50" s="346">
        <v>15345</v>
      </c>
      <c r="K50" s="346">
        <v>15732</v>
      </c>
      <c r="L50" s="346">
        <v>15590</v>
      </c>
      <c r="M50" s="347">
        <v>15208</v>
      </c>
    </row>
    <row r="51" spans="2:13" ht="27.75" customHeight="1" x14ac:dyDescent="0.15">
      <c r="B51" s="1197"/>
      <c r="C51" s="1198"/>
      <c r="D51" s="104"/>
      <c r="E51" s="1201" t="s">
        <v>42</v>
      </c>
      <c r="F51" s="1201"/>
      <c r="G51" s="1201"/>
      <c r="H51" s="1202"/>
      <c r="I51" s="345">
        <v>413</v>
      </c>
      <c r="J51" s="346">
        <v>338</v>
      </c>
      <c r="K51" s="346">
        <v>258</v>
      </c>
      <c r="L51" s="346">
        <v>210</v>
      </c>
      <c r="M51" s="347">
        <v>181</v>
      </c>
    </row>
    <row r="52" spans="2:13" ht="27.75" customHeight="1" x14ac:dyDescent="0.15">
      <c r="B52" s="1199"/>
      <c r="C52" s="1200"/>
      <c r="D52" s="104"/>
      <c r="E52" s="1201" t="s">
        <v>43</v>
      </c>
      <c r="F52" s="1201"/>
      <c r="G52" s="1201"/>
      <c r="H52" s="1202"/>
      <c r="I52" s="345">
        <v>19416</v>
      </c>
      <c r="J52" s="346">
        <v>20021</v>
      </c>
      <c r="K52" s="346">
        <v>20670</v>
      </c>
      <c r="L52" s="346">
        <v>19777</v>
      </c>
      <c r="M52" s="347">
        <v>18978</v>
      </c>
    </row>
    <row r="53" spans="2:13" ht="27.75" customHeight="1" thickBot="1" x14ac:dyDescent="0.2">
      <c r="B53" s="1203" t="s">
        <v>19</v>
      </c>
      <c r="C53" s="1204"/>
      <c r="D53" s="108"/>
      <c r="E53" s="1205" t="s">
        <v>44</v>
      </c>
      <c r="F53" s="1205"/>
      <c r="G53" s="1205"/>
      <c r="H53" s="1206"/>
      <c r="I53" s="348">
        <v>-1499</v>
      </c>
      <c r="J53" s="349">
        <v>-1365</v>
      </c>
      <c r="K53" s="349">
        <v>-1489</v>
      </c>
      <c r="L53" s="349">
        <v>-1987</v>
      </c>
      <c r="M53" s="350">
        <v>-1968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AvGJdiqTRF106sPqKCb6EYSf16czYRsDB8AQ0Jjkm3Eda3nzbwSw5yxfnglSZmR6QClOYfFXQ5SCN2V2ToKbA==" saltValue="H0tUNyvnrAA0UJ01d7SG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22" t="s">
        <v>46</v>
      </c>
      <c r="D55" s="1222"/>
      <c r="E55" s="1223"/>
      <c r="F55" s="120">
        <v>4761</v>
      </c>
      <c r="G55" s="120">
        <v>4463</v>
      </c>
      <c r="H55" s="121">
        <v>4074</v>
      </c>
    </row>
    <row r="56" spans="2:8" ht="52.5" customHeight="1" x14ac:dyDescent="0.15">
      <c r="B56" s="122"/>
      <c r="C56" s="1224" t="s">
        <v>47</v>
      </c>
      <c r="D56" s="1224"/>
      <c r="E56" s="1225"/>
      <c r="F56" s="123">
        <v>1453</v>
      </c>
      <c r="G56" s="123">
        <v>1523</v>
      </c>
      <c r="H56" s="124">
        <v>1582</v>
      </c>
    </row>
    <row r="57" spans="2:8" ht="53.25" customHeight="1" x14ac:dyDescent="0.15">
      <c r="B57" s="122"/>
      <c r="C57" s="1226" t="s">
        <v>48</v>
      </c>
      <c r="D57" s="1226"/>
      <c r="E57" s="1227"/>
      <c r="F57" s="125">
        <v>10437</v>
      </c>
      <c r="G57" s="125">
        <v>10258</v>
      </c>
      <c r="H57" s="126">
        <v>10423</v>
      </c>
    </row>
    <row r="58" spans="2:8" ht="45.75" customHeight="1" x14ac:dyDescent="0.15">
      <c r="B58" s="127"/>
      <c r="C58" s="1214" t="s">
        <v>551</v>
      </c>
      <c r="D58" s="1215"/>
      <c r="E58" s="1216"/>
      <c r="F58" s="128">
        <v>6826</v>
      </c>
      <c r="G58" s="128">
        <v>6900</v>
      </c>
      <c r="H58" s="129">
        <v>7123</v>
      </c>
    </row>
    <row r="59" spans="2:8" ht="45.75" customHeight="1" x14ac:dyDescent="0.15">
      <c r="B59" s="127"/>
      <c r="C59" s="1214" t="s">
        <v>552</v>
      </c>
      <c r="D59" s="1215"/>
      <c r="E59" s="1216"/>
      <c r="F59" s="128">
        <v>2075</v>
      </c>
      <c r="G59" s="128">
        <v>2082</v>
      </c>
      <c r="H59" s="129">
        <v>2082</v>
      </c>
    </row>
    <row r="60" spans="2:8" ht="45.75" customHeight="1" x14ac:dyDescent="0.15">
      <c r="B60" s="127"/>
      <c r="C60" s="1214" t="s">
        <v>553</v>
      </c>
      <c r="D60" s="1215"/>
      <c r="E60" s="1216"/>
      <c r="F60" s="128">
        <v>736</v>
      </c>
      <c r="G60" s="128">
        <v>481</v>
      </c>
      <c r="H60" s="129">
        <v>470</v>
      </c>
    </row>
    <row r="61" spans="2:8" ht="45.75" customHeight="1" x14ac:dyDescent="0.15">
      <c r="B61" s="127"/>
      <c r="C61" s="1214" t="s">
        <v>554</v>
      </c>
      <c r="D61" s="1215"/>
      <c r="E61" s="1216"/>
      <c r="F61" s="128">
        <v>415</v>
      </c>
      <c r="G61" s="128">
        <v>385</v>
      </c>
      <c r="H61" s="129">
        <v>355</v>
      </c>
    </row>
    <row r="62" spans="2:8" ht="45.75" customHeight="1" thickBot="1" x14ac:dyDescent="0.2">
      <c r="B62" s="130"/>
      <c r="C62" s="1217" t="s">
        <v>555</v>
      </c>
      <c r="D62" s="1218"/>
      <c r="E62" s="1219"/>
      <c r="F62" s="131">
        <v>227</v>
      </c>
      <c r="G62" s="131">
        <v>221</v>
      </c>
      <c r="H62" s="132">
        <v>215</v>
      </c>
    </row>
    <row r="63" spans="2:8" ht="52.5" customHeight="1" thickBot="1" x14ac:dyDescent="0.2">
      <c r="B63" s="133"/>
      <c r="C63" s="1220" t="s">
        <v>49</v>
      </c>
      <c r="D63" s="1220"/>
      <c r="E63" s="1221"/>
      <c r="F63" s="134">
        <v>16650</v>
      </c>
      <c r="G63" s="134">
        <v>16244</v>
      </c>
      <c r="H63" s="135">
        <v>16079</v>
      </c>
    </row>
    <row r="64" spans="2:8" x14ac:dyDescent="0.15"/>
  </sheetData>
  <sheetProtection algorithmName="SHA-512" hashValue="aFFx/dsxpW/1lNCUE6lv9wayrW4D4EiKVNA/fMeFjMCRh/YIOHdGFCgdwwWOy2UpJdDQdO3DLCZ7gXoC0vQONA==" saltValue="tDct5XUPTi/Kmc5IjLvN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C2264-6006-4788-A06C-2F906BFBFB83}">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8" t="s">
        <v>572</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573</v>
      </c>
    </row>
    <row r="50" spans="1:109" x14ac:dyDescent="0.1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527</v>
      </c>
      <c r="BQ50" s="1241"/>
      <c r="BR50" s="1241"/>
      <c r="BS50" s="1241"/>
      <c r="BT50" s="1241"/>
      <c r="BU50" s="1241"/>
      <c r="BV50" s="1241"/>
      <c r="BW50" s="1241"/>
      <c r="BX50" s="1241" t="s">
        <v>528</v>
      </c>
      <c r="BY50" s="1241"/>
      <c r="BZ50" s="1241"/>
      <c r="CA50" s="1241"/>
      <c r="CB50" s="1241"/>
      <c r="CC50" s="1241"/>
      <c r="CD50" s="1241"/>
      <c r="CE50" s="1241"/>
      <c r="CF50" s="1241" t="s">
        <v>529</v>
      </c>
      <c r="CG50" s="1241"/>
      <c r="CH50" s="1241"/>
      <c r="CI50" s="1241"/>
      <c r="CJ50" s="1241"/>
      <c r="CK50" s="1241"/>
      <c r="CL50" s="1241"/>
      <c r="CM50" s="1241"/>
      <c r="CN50" s="1241" t="s">
        <v>530</v>
      </c>
      <c r="CO50" s="1241"/>
      <c r="CP50" s="1241"/>
      <c r="CQ50" s="1241"/>
      <c r="CR50" s="1241"/>
      <c r="CS50" s="1241"/>
      <c r="CT50" s="1241"/>
      <c r="CU50" s="1241"/>
      <c r="CV50" s="1241" t="s">
        <v>531</v>
      </c>
      <c r="CW50" s="1241"/>
      <c r="CX50" s="1241"/>
      <c r="CY50" s="1241"/>
      <c r="CZ50" s="1241"/>
      <c r="DA50" s="1241"/>
      <c r="DB50" s="1241"/>
      <c r="DC50" s="1241"/>
    </row>
    <row r="51" spans="1:109" ht="13.5" customHeight="1" x14ac:dyDescent="0.15">
      <c r="B51" s="259"/>
      <c r="G51" s="1247"/>
      <c r="H51" s="1247"/>
      <c r="I51" s="1245"/>
      <c r="J51" s="1245"/>
      <c r="K51" s="1243"/>
      <c r="L51" s="1243"/>
      <c r="M51" s="1243"/>
      <c r="N51" s="1243"/>
      <c r="AM51" s="359"/>
      <c r="AN51" s="1244" t="s">
        <v>574</v>
      </c>
      <c r="AO51" s="1244"/>
      <c r="AP51" s="1244"/>
      <c r="AQ51" s="1244"/>
      <c r="AR51" s="1244"/>
      <c r="AS51" s="1244"/>
      <c r="AT51" s="1244"/>
      <c r="AU51" s="1244"/>
      <c r="AV51" s="1244"/>
      <c r="AW51" s="1244"/>
      <c r="AX51" s="1244"/>
      <c r="AY51" s="1244"/>
      <c r="AZ51" s="1244"/>
      <c r="BA51" s="1244"/>
      <c r="BB51" s="1244" t="s">
        <v>575</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x14ac:dyDescent="0.1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576</v>
      </c>
      <c r="BC53" s="1244"/>
      <c r="BD53" s="1244"/>
      <c r="BE53" s="1244"/>
      <c r="BF53" s="1244"/>
      <c r="BG53" s="1244"/>
      <c r="BH53" s="1244"/>
      <c r="BI53" s="1244"/>
      <c r="BJ53" s="1244"/>
      <c r="BK53" s="1244"/>
      <c r="BL53" s="1244"/>
      <c r="BM53" s="1244"/>
      <c r="BN53" s="1244"/>
      <c r="BO53" s="1244"/>
      <c r="BP53" s="1242">
        <v>53.4</v>
      </c>
      <c r="BQ53" s="1242"/>
      <c r="BR53" s="1242"/>
      <c r="BS53" s="1242"/>
      <c r="BT53" s="1242"/>
      <c r="BU53" s="1242"/>
      <c r="BV53" s="1242"/>
      <c r="BW53" s="1242"/>
      <c r="BX53" s="1242">
        <v>56.4</v>
      </c>
      <c r="BY53" s="1242"/>
      <c r="BZ53" s="1242"/>
      <c r="CA53" s="1242"/>
      <c r="CB53" s="1242"/>
      <c r="CC53" s="1242"/>
      <c r="CD53" s="1242"/>
      <c r="CE53" s="1242"/>
      <c r="CF53" s="1242">
        <v>54.8</v>
      </c>
      <c r="CG53" s="1242"/>
      <c r="CH53" s="1242"/>
      <c r="CI53" s="1242"/>
      <c r="CJ53" s="1242"/>
      <c r="CK53" s="1242"/>
      <c r="CL53" s="1242"/>
      <c r="CM53" s="1242"/>
      <c r="CN53" s="1242">
        <v>56.6</v>
      </c>
      <c r="CO53" s="1242"/>
      <c r="CP53" s="1242"/>
      <c r="CQ53" s="1242"/>
      <c r="CR53" s="1242"/>
      <c r="CS53" s="1242"/>
      <c r="CT53" s="1242"/>
      <c r="CU53" s="1242"/>
      <c r="CV53" s="1242">
        <v>57.6</v>
      </c>
      <c r="CW53" s="1242"/>
      <c r="CX53" s="1242"/>
      <c r="CY53" s="1242"/>
      <c r="CZ53" s="1242"/>
      <c r="DA53" s="1242"/>
      <c r="DB53" s="1242"/>
      <c r="DC53" s="1242"/>
    </row>
    <row r="54" spans="1:109" x14ac:dyDescent="0.1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9"/>
      <c r="G55" s="1237"/>
      <c r="H55" s="1237"/>
      <c r="I55" s="1237"/>
      <c r="J55" s="1237"/>
      <c r="K55" s="1243"/>
      <c r="L55" s="1243"/>
      <c r="M55" s="1243"/>
      <c r="N55" s="1243"/>
      <c r="AN55" s="1241" t="s">
        <v>577</v>
      </c>
      <c r="AO55" s="1241"/>
      <c r="AP55" s="1241"/>
      <c r="AQ55" s="1241"/>
      <c r="AR55" s="1241"/>
      <c r="AS55" s="1241"/>
      <c r="AT55" s="1241"/>
      <c r="AU55" s="1241"/>
      <c r="AV55" s="1241"/>
      <c r="AW55" s="1241"/>
      <c r="AX55" s="1241"/>
      <c r="AY55" s="1241"/>
      <c r="AZ55" s="1241"/>
      <c r="BA55" s="1241"/>
      <c r="BB55" s="1244" t="s">
        <v>575</v>
      </c>
      <c r="BC55" s="1244"/>
      <c r="BD55" s="1244"/>
      <c r="BE55" s="1244"/>
      <c r="BF55" s="1244"/>
      <c r="BG55" s="1244"/>
      <c r="BH55" s="1244"/>
      <c r="BI55" s="1244"/>
      <c r="BJ55" s="1244"/>
      <c r="BK55" s="1244"/>
      <c r="BL55" s="1244"/>
      <c r="BM55" s="1244"/>
      <c r="BN55" s="1244"/>
      <c r="BO55" s="1244"/>
      <c r="BP55" s="1242">
        <v>14.9</v>
      </c>
      <c r="BQ55" s="1242"/>
      <c r="BR55" s="1242"/>
      <c r="BS55" s="1242"/>
      <c r="BT55" s="1242"/>
      <c r="BU55" s="1242"/>
      <c r="BV55" s="1242"/>
      <c r="BW55" s="1242"/>
      <c r="BX55" s="1242">
        <v>14.5</v>
      </c>
      <c r="BY55" s="1242"/>
      <c r="BZ55" s="1242"/>
      <c r="CA55" s="1242"/>
      <c r="CB55" s="1242"/>
      <c r="CC55" s="1242"/>
      <c r="CD55" s="1242"/>
      <c r="CE55" s="1242"/>
      <c r="CF55" s="1242">
        <v>13.3</v>
      </c>
      <c r="CG55" s="1242"/>
      <c r="CH55" s="1242"/>
      <c r="CI55" s="1242"/>
      <c r="CJ55" s="1242"/>
      <c r="CK55" s="1242"/>
      <c r="CL55" s="1242"/>
      <c r="CM55" s="1242"/>
      <c r="CN55" s="1242">
        <v>5.4</v>
      </c>
      <c r="CO55" s="1242"/>
      <c r="CP55" s="1242"/>
      <c r="CQ55" s="1242"/>
      <c r="CR55" s="1242"/>
      <c r="CS55" s="1242"/>
      <c r="CT55" s="1242"/>
      <c r="CU55" s="1242"/>
      <c r="CV55" s="1242">
        <v>0</v>
      </c>
      <c r="CW55" s="1242"/>
      <c r="CX55" s="1242"/>
      <c r="CY55" s="1242"/>
      <c r="CZ55" s="1242"/>
      <c r="DA55" s="1242"/>
      <c r="DB55" s="1242"/>
      <c r="DC55" s="1242"/>
    </row>
    <row r="56" spans="1:109" x14ac:dyDescent="0.1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576</v>
      </c>
      <c r="BC57" s="1244"/>
      <c r="BD57" s="1244"/>
      <c r="BE57" s="1244"/>
      <c r="BF57" s="1244"/>
      <c r="BG57" s="1244"/>
      <c r="BH57" s="1244"/>
      <c r="BI57" s="1244"/>
      <c r="BJ57" s="1244"/>
      <c r="BK57" s="1244"/>
      <c r="BL57" s="1244"/>
      <c r="BM57" s="1244"/>
      <c r="BN57" s="1244"/>
      <c r="BO57" s="1244"/>
      <c r="BP57" s="1242">
        <v>58.5</v>
      </c>
      <c r="BQ57" s="1242"/>
      <c r="BR57" s="1242"/>
      <c r="BS57" s="1242"/>
      <c r="BT57" s="1242"/>
      <c r="BU57" s="1242"/>
      <c r="BV57" s="1242"/>
      <c r="BW57" s="1242"/>
      <c r="BX57" s="1242">
        <v>58.9</v>
      </c>
      <c r="BY57" s="1242"/>
      <c r="BZ57" s="1242"/>
      <c r="CA57" s="1242"/>
      <c r="CB57" s="1242"/>
      <c r="CC57" s="1242"/>
      <c r="CD57" s="1242"/>
      <c r="CE57" s="1242"/>
      <c r="CF57" s="1242">
        <v>61.5</v>
      </c>
      <c r="CG57" s="1242"/>
      <c r="CH57" s="1242"/>
      <c r="CI57" s="1242"/>
      <c r="CJ57" s="1242"/>
      <c r="CK57" s="1242"/>
      <c r="CL57" s="1242"/>
      <c r="CM57" s="1242"/>
      <c r="CN57" s="1242">
        <v>62.3</v>
      </c>
      <c r="CO57" s="1242"/>
      <c r="CP57" s="1242"/>
      <c r="CQ57" s="1242"/>
      <c r="CR57" s="1242"/>
      <c r="CS57" s="1242"/>
      <c r="CT57" s="1242"/>
      <c r="CU57" s="1242"/>
      <c r="CV57" s="1242">
        <v>63.5</v>
      </c>
      <c r="CW57" s="1242"/>
      <c r="CX57" s="1242"/>
      <c r="CY57" s="1242"/>
      <c r="CZ57" s="1242"/>
      <c r="DA57" s="1242"/>
      <c r="DB57" s="1242"/>
      <c r="DC57" s="1242"/>
      <c r="DD57" s="363"/>
      <c r="DE57" s="362"/>
    </row>
    <row r="58" spans="1:109" s="358" customFormat="1" x14ac:dyDescent="0.1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578</v>
      </c>
    </row>
    <row r="64" spans="1:109" x14ac:dyDescent="0.15">
      <c r="B64" s="259"/>
      <c r="G64" s="357"/>
      <c r="I64" s="369"/>
      <c r="J64" s="369"/>
      <c r="K64" s="369"/>
      <c r="L64" s="369"/>
      <c r="M64" s="369"/>
      <c r="N64" s="370"/>
      <c r="AM64" s="357"/>
      <c r="AN64" s="357" t="s">
        <v>571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8" t="s">
        <v>580</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573</v>
      </c>
    </row>
    <row r="72" spans="2:107" x14ac:dyDescent="0.1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527</v>
      </c>
      <c r="BQ72" s="1241"/>
      <c r="BR72" s="1241"/>
      <c r="BS72" s="1241"/>
      <c r="BT72" s="1241"/>
      <c r="BU72" s="1241"/>
      <c r="BV72" s="1241"/>
      <c r="BW72" s="1241"/>
      <c r="BX72" s="1241" t="s">
        <v>528</v>
      </c>
      <c r="BY72" s="1241"/>
      <c r="BZ72" s="1241"/>
      <c r="CA72" s="1241"/>
      <c r="CB72" s="1241"/>
      <c r="CC72" s="1241"/>
      <c r="CD72" s="1241"/>
      <c r="CE72" s="1241"/>
      <c r="CF72" s="1241" t="s">
        <v>529</v>
      </c>
      <c r="CG72" s="1241"/>
      <c r="CH72" s="1241"/>
      <c r="CI72" s="1241"/>
      <c r="CJ72" s="1241"/>
      <c r="CK72" s="1241"/>
      <c r="CL72" s="1241"/>
      <c r="CM72" s="1241"/>
      <c r="CN72" s="1241" t="s">
        <v>530</v>
      </c>
      <c r="CO72" s="1241"/>
      <c r="CP72" s="1241"/>
      <c r="CQ72" s="1241"/>
      <c r="CR72" s="1241"/>
      <c r="CS72" s="1241"/>
      <c r="CT72" s="1241"/>
      <c r="CU72" s="1241"/>
      <c r="CV72" s="1241" t="s">
        <v>531</v>
      </c>
      <c r="CW72" s="1241"/>
      <c r="CX72" s="1241"/>
      <c r="CY72" s="1241"/>
      <c r="CZ72" s="1241"/>
      <c r="DA72" s="1241"/>
      <c r="DB72" s="1241"/>
      <c r="DC72" s="1241"/>
    </row>
    <row r="73" spans="2:107" x14ac:dyDescent="0.15">
      <c r="B73" s="259"/>
      <c r="G73" s="1247"/>
      <c r="H73" s="1247"/>
      <c r="I73" s="1247"/>
      <c r="J73" s="1247"/>
      <c r="K73" s="1248"/>
      <c r="L73" s="1248"/>
      <c r="M73" s="1248"/>
      <c r="N73" s="1248"/>
      <c r="AM73" s="359"/>
      <c r="AN73" s="1244" t="s">
        <v>574</v>
      </c>
      <c r="AO73" s="1244"/>
      <c r="AP73" s="1244"/>
      <c r="AQ73" s="1244"/>
      <c r="AR73" s="1244"/>
      <c r="AS73" s="1244"/>
      <c r="AT73" s="1244"/>
      <c r="AU73" s="1244"/>
      <c r="AV73" s="1244"/>
      <c r="AW73" s="1244"/>
      <c r="AX73" s="1244"/>
      <c r="AY73" s="1244"/>
      <c r="AZ73" s="1244"/>
      <c r="BA73" s="1244"/>
      <c r="BB73" s="1244" t="s">
        <v>575</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x14ac:dyDescent="0.15">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x14ac:dyDescent="0.1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579</v>
      </c>
      <c r="BC75" s="1244"/>
      <c r="BD75" s="1244"/>
      <c r="BE75" s="1244"/>
      <c r="BF75" s="1244"/>
      <c r="BG75" s="1244"/>
      <c r="BH75" s="1244"/>
      <c r="BI75" s="1244"/>
      <c r="BJ75" s="1244"/>
      <c r="BK75" s="1244"/>
      <c r="BL75" s="1244"/>
      <c r="BM75" s="1244"/>
      <c r="BN75" s="1244"/>
      <c r="BO75" s="1244"/>
      <c r="BP75" s="1242">
        <v>8.4</v>
      </c>
      <c r="BQ75" s="1242"/>
      <c r="BR75" s="1242"/>
      <c r="BS75" s="1242"/>
      <c r="BT75" s="1242"/>
      <c r="BU75" s="1242"/>
      <c r="BV75" s="1242"/>
      <c r="BW75" s="1242"/>
      <c r="BX75" s="1242">
        <v>8.6999999999999993</v>
      </c>
      <c r="BY75" s="1242"/>
      <c r="BZ75" s="1242"/>
      <c r="CA75" s="1242"/>
      <c r="CB75" s="1242"/>
      <c r="CC75" s="1242"/>
      <c r="CD75" s="1242"/>
      <c r="CE75" s="1242"/>
      <c r="CF75" s="1242">
        <v>8.6</v>
      </c>
      <c r="CG75" s="1242"/>
      <c r="CH75" s="1242"/>
      <c r="CI75" s="1242"/>
      <c r="CJ75" s="1242"/>
      <c r="CK75" s="1242"/>
      <c r="CL75" s="1242"/>
      <c r="CM75" s="1242"/>
      <c r="CN75" s="1242">
        <v>9.1</v>
      </c>
      <c r="CO75" s="1242"/>
      <c r="CP75" s="1242"/>
      <c r="CQ75" s="1242"/>
      <c r="CR75" s="1242"/>
      <c r="CS75" s="1242"/>
      <c r="CT75" s="1242"/>
      <c r="CU75" s="1242"/>
      <c r="CV75" s="1242">
        <v>9.9</v>
      </c>
      <c r="CW75" s="1242"/>
      <c r="CX75" s="1242"/>
      <c r="CY75" s="1242"/>
      <c r="CZ75" s="1242"/>
      <c r="DA75" s="1242"/>
      <c r="DB75" s="1242"/>
      <c r="DC75" s="1242"/>
    </row>
    <row r="76" spans="2:107" x14ac:dyDescent="0.1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x14ac:dyDescent="0.15">
      <c r="B77" s="259"/>
      <c r="G77" s="1237"/>
      <c r="H77" s="1237"/>
      <c r="I77" s="1237"/>
      <c r="J77" s="1237"/>
      <c r="K77" s="1248"/>
      <c r="L77" s="1248"/>
      <c r="M77" s="1248"/>
      <c r="N77" s="1248"/>
      <c r="AN77" s="1241" t="s">
        <v>577</v>
      </c>
      <c r="AO77" s="1241"/>
      <c r="AP77" s="1241"/>
      <c r="AQ77" s="1241"/>
      <c r="AR77" s="1241"/>
      <c r="AS77" s="1241"/>
      <c r="AT77" s="1241"/>
      <c r="AU77" s="1241"/>
      <c r="AV77" s="1241"/>
      <c r="AW77" s="1241"/>
      <c r="AX77" s="1241"/>
      <c r="AY77" s="1241"/>
      <c r="AZ77" s="1241"/>
      <c r="BA77" s="1241"/>
      <c r="BB77" s="1244" t="s">
        <v>575</v>
      </c>
      <c r="BC77" s="1244"/>
      <c r="BD77" s="1244"/>
      <c r="BE77" s="1244"/>
      <c r="BF77" s="1244"/>
      <c r="BG77" s="1244"/>
      <c r="BH77" s="1244"/>
      <c r="BI77" s="1244"/>
      <c r="BJ77" s="1244"/>
      <c r="BK77" s="1244"/>
      <c r="BL77" s="1244"/>
      <c r="BM77" s="1244"/>
      <c r="BN77" s="1244"/>
      <c r="BO77" s="1244"/>
      <c r="BP77" s="1242">
        <v>14.9</v>
      </c>
      <c r="BQ77" s="1242"/>
      <c r="BR77" s="1242"/>
      <c r="BS77" s="1242"/>
      <c r="BT77" s="1242"/>
      <c r="BU77" s="1242"/>
      <c r="BV77" s="1242"/>
      <c r="BW77" s="1242"/>
      <c r="BX77" s="1242">
        <v>14.5</v>
      </c>
      <c r="BY77" s="1242"/>
      <c r="BZ77" s="1242"/>
      <c r="CA77" s="1242"/>
      <c r="CB77" s="1242"/>
      <c r="CC77" s="1242"/>
      <c r="CD77" s="1242"/>
      <c r="CE77" s="1242"/>
      <c r="CF77" s="1242">
        <v>13.3</v>
      </c>
      <c r="CG77" s="1242"/>
      <c r="CH77" s="1242"/>
      <c r="CI77" s="1242"/>
      <c r="CJ77" s="1242"/>
      <c r="CK77" s="1242"/>
      <c r="CL77" s="1242"/>
      <c r="CM77" s="1242"/>
      <c r="CN77" s="1242">
        <v>5.4</v>
      </c>
      <c r="CO77" s="1242"/>
      <c r="CP77" s="1242"/>
      <c r="CQ77" s="1242"/>
      <c r="CR77" s="1242"/>
      <c r="CS77" s="1242"/>
      <c r="CT77" s="1242"/>
      <c r="CU77" s="1242"/>
      <c r="CV77" s="1242">
        <v>0</v>
      </c>
      <c r="CW77" s="1242"/>
      <c r="CX77" s="1242"/>
      <c r="CY77" s="1242"/>
      <c r="CZ77" s="1242"/>
      <c r="DA77" s="1242"/>
      <c r="DB77" s="1242"/>
      <c r="DC77" s="1242"/>
    </row>
    <row r="78" spans="2:107" x14ac:dyDescent="0.1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x14ac:dyDescent="0.15">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579</v>
      </c>
      <c r="BC79" s="1244"/>
      <c r="BD79" s="1244"/>
      <c r="BE79" s="1244"/>
      <c r="BF79" s="1244"/>
      <c r="BG79" s="1244"/>
      <c r="BH79" s="1244"/>
      <c r="BI79" s="1244"/>
      <c r="BJ79" s="1244"/>
      <c r="BK79" s="1244"/>
      <c r="BL79" s="1244"/>
      <c r="BM79" s="1244"/>
      <c r="BN79" s="1244"/>
      <c r="BO79" s="1244"/>
      <c r="BP79" s="1242">
        <v>8.5</v>
      </c>
      <c r="BQ79" s="1242"/>
      <c r="BR79" s="1242"/>
      <c r="BS79" s="1242"/>
      <c r="BT79" s="1242"/>
      <c r="BU79" s="1242"/>
      <c r="BV79" s="1242"/>
      <c r="BW79" s="1242"/>
      <c r="BX79" s="1242">
        <v>8.4</v>
      </c>
      <c r="BY79" s="1242"/>
      <c r="BZ79" s="1242"/>
      <c r="CA79" s="1242"/>
      <c r="CB79" s="1242"/>
      <c r="CC79" s="1242"/>
      <c r="CD79" s="1242"/>
      <c r="CE79" s="1242"/>
      <c r="CF79" s="1242">
        <v>8.4</v>
      </c>
      <c r="CG79" s="1242"/>
      <c r="CH79" s="1242"/>
      <c r="CI79" s="1242"/>
      <c r="CJ79" s="1242"/>
      <c r="CK79" s="1242"/>
      <c r="CL79" s="1242"/>
      <c r="CM79" s="1242"/>
      <c r="CN79" s="1242">
        <v>8.4</v>
      </c>
      <c r="CO79" s="1242"/>
      <c r="CP79" s="1242"/>
      <c r="CQ79" s="1242"/>
      <c r="CR79" s="1242"/>
      <c r="CS79" s="1242"/>
      <c r="CT79" s="1242"/>
      <c r="CU79" s="1242"/>
      <c r="CV79" s="1242">
        <v>8.6</v>
      </c>
      <c r="CW79" s="1242"/>
      <c r="CX79" s="1242"/>
      <c r="CY79" s="1242"/>
      <c r="CZ79" s="1242"/>
      <c r="DA79" s="1242"/>
      <c r="DB79" s="1242"/>
      <c r="DC79" s="1242"/>
    </row>
    <row r="80" spans="2:107" x14ac:dyDescent="0.15">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B9nYx2OzR73ZHJOeLxU89x/Xfbz+I45PQfCv0kmzCtI3WYtRqjsxKZpS++SQiGTldg/TwsdMaDyalbnTWVJuuQ==" saltValue="HzKzij+33/z2iGWhiBeHf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E2F87-8F91-4B1A-BC4F-CA05F44F66EE}">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bx1Ua5qOg5Dt1AW/Bc/rvKKWWLVujeTHULUdhKLLzeBmC9J/V66oxzFkQmYnFQWIDO3JTZIpvBsK/4x9KKcYGQ==" saltValue="onTfU+FN8OWoqfpNxH85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B3703-9DAA-4DC4-B419-94D76CA25174}">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iDbmMtneJwCu67q/IFOvpJlbFnQEJ08Itj7Fpur+it1TDKk93ESJocxUUTd8igraFBfUDFBS36g2yOjjmfkpwg==" saltValue="dL8Td1FTCSpOyMqgj29nU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75" zoomScaleNormal="75"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57152</v>
      </c>
      <c r="E3" s="154"/>
      <c r="F3" s="155">
        <v>132981</v>
      </c>
      <c r="G3" s="156"/>
      <c r="H3" s="157"/>
    </row>
    <row r="4" spans="1:8" x14ac:dyDescent="0.15">
      <c r="A4" s="158"/>
      <c r="B4" s="159"/>
      <c r="C4" s="160"/>
      <c r="D4" s="161">
        <v>38406</v>
      </c>
      <c r="E4" s="162"/>
      <c r="F4" s="163">
        <v>56973</v>
      </c>
      <c r="G4" s="164"/>
      <c r="H4" s="165"/>
    </row>
    <row r="5" spans="1:8" x14ac:dyDescent="0.15">
      <c r="A5" s="146" t="s">
        <v>521</v>
      </c>
      <c r="B5" s="151"/>
      <c r="C5" s="152"/>
      <c r="D5" s="153">
        <v>106347</v>
      </c>
      <c r="E5" s="154"/>
      <c r="F5" s="155">
        <v>128523</v>
      </c>
      <c r="G5" s="156"/>
      <c r="H5" s="157"/>
    </row>
    <row r="6" spans="1:8" x14ac:dyDescent="0.15">
      <c r="A6" s="158"/>
      <c r="B6" s="159"/>
      <c r="C6" s="160"/>
      <c r="D6" s="161">
        <v>63602</v>
      </c>
      <c r="E6" s="162"/>
      <c r="F6" s="163">
        <v>56792</v>
      </c>
      <c r="G6" s="164"/>
      <c r="H6" s="165"/>
    </row>
    <row r="7" spans="1:8" x14ac:dyDescent="0.15">
      <c r="A7" s="146" t="s">
        <v>522</v>
      </c>
      <c r="B7" s="151"/>
      <c r="C7" s="152"/>
      <c r="D7" s="153">
        <v>111325</v>
      </c>
      <c r="E7" s="154"/>
      <c r="F7" s="155">
        <v>92919</v>
      </c>
      <c r="G7" s="156"/>
      <c r="H7" s="157"/>
    </row>
    <row r="8" spans="1:8" x14ac:dyDescent="0.15">
      <c r="A8" s="158"/>
      <c r="B8" s="159"/>
      <c r="C8" s="160"/>
      <c r="D8" s="161">
        <v>68382</v>
      </c>
      <c r="E8" s="162"/>
      <c r="F8" s="163">
        <v>54128</v>
      </c>
      <c r="G8" s="164"/>
      <c r="H8" s="165"/>
    </row>
    <row r="9" spans="1:8" x14ac:dyDescent="0.15">
      <c r="A9" s="146" t="s">
        <v>523</v>
      </c>
      <c r="B9" s="151"/>
      <c r="C9" s="152"/>
      <c r="D9" s="153">
        <v>65922</v>
      </c>
      <c r="E9" s="154"/>
      <c r="F9" s="155">
        <v>103663</v>
      </c>
      <c r="G9" s="156"/>
      <c r="H9" s="157"/>
    </row>
    <row r="10" spans="1:8" x14ac:dyDescent="0.15">
      <c r="A10" s="158"/>
      <c r="B10" s="159"/>
      <c r="C10" s="160"/>
      <c r="D10" s="161">
        <v>44576</v>
      </c>
      <c r="E10" s="162"/>
      <c r="F10" s="163">
        <v>64346</v>
      </c>
      <c r="G10" s="164"/>
      <c r="H10" s="165"/>
    </row>
    <row r="11" spans="1:8" x14ac:dyDescent="0.15">
      <c r="A11" s="146" t="s">
        <v>524</v>
      </c>
      <c r="B11" s="151"/>
      <c r="C11" s="152"/>
      <c r="D11" s="153">
        <v>69834</v>
      </c>
      <c r="E11" s="154"/>
      <c r="F11" s="155">
        <v>92012</v>
      </c>
      <c r="G11" s="156"/>
      <c r="H11" s="157"/>
    </row>
    <row r="12" spans="1:8" x14ac:dyDescent="0.15">
      <c r="A12" s="158"/>
      <c r="B12" s="159"/>
      <c r="C12" s="166"/>
      <c r="D12" s="161">
        <v>53976</v>
      </c>
      <c r="E12" s="162"/>
      <c r="F12" s="163">
        <v>61382</v>
      </c>
      <c r="G12" s="164"/>
      <c r="H12" s="165"/>
    </row>
    <row r="13" spans="1:8" x14ac:dyDescent="0.15">
      <c r="A13" s="146"/>
      <c r="B13" s="151"/>
      <c r="C13" s="152"/>
      <c r="D13" s="153">
        <v>82116</v>
      </c>
      <c r="E13" s="154"/>
      <c r="F13" s="155">
        <v>110020</v>
      </c>
      <c r="G13" s="167"/>
      <c r="H13" s="157"/>
    </row>
    <row r="14" spans="1:8" x14ac:dyDescent="0.15">
      <c r="A14" s="158"/>
      <c r="B14" s="159"/>
      <c r="C14" s="160"/>
      <c r="D14" s="161">
        <v>53788</v>
      </c>
      <c r="E14" s="162"/>
      <c r="F14" s="163">
        <v>58724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5.79</v>
      </c>
      <c r="C19" s="168">
        <f>ROUND(VALUE(SUBSTITUTE(実質収支比率等に係る経年分析!G$48,"▲","-")),2)</f>
        <v>7.09</v>
      </c>
      <c r="D19" s="168">
        <f>ROUND(VALUE(SUBSTITUTE(実質収支比率等に係る経年分析!H$48,"▲","-")),2)</f>
        <v>7.08</v>
      </c>
      <c r="E19" s="168">
        <f>ROUND(VALUE(SUBSTITUTE(実質収支比率等に係る経年分析!I$48,"▲","-")),2)</f>
        <v>9.24</v>
      </c>
      <c r="F19" s="168">
        <f>ROUND(VALUE(SUBSTITUTE(実質収支比率等に係る経年分析!J$48,"▲","-")),2)</f>
        <v>8.08</v>
      </c>
    </row>
    <row r="20" spans="1:11" x14ac:dyDescent="0.15">
      <c r="A20" s="168" t="s">
        <v>53</v>
      </c>
      <c r="B20" s="168">
        <f>ROUND(VALUE(SUBSTITUTE(実質収支比率等に係る経年分析!F$47,"▲","-")),2)</f>
        <v>38.729999999999997</v>
      </c>
      <c r="C20" s="168">
        <f>ROUND(VALUE(SUBSTITUTE(実質収支比率等に係る経年分析!G$47,"▲","-")),2)</f>
        <v>37.229999999999997</v>
      </c>
      <c r="D20" s="168">
        <f>ROUND(VALUE(SUBSTITUTE(実質収支比率等に係る経年分析!H$47,"▲","-")),2)</f>
        <v>34.799999999999997</v>
      </c>
      <c r="E20" s="168">
        <f>ROUND(VALUE(SUBSTITUTE(実質収支比率等に係る経年分析!I$47,"▲","-")),2)</f>
        <v>33.46</v>
      </c>
      <c r="F20" s="168">
        <f>ROUND(VALUE(SUBSTITUTE(実質収支比率等に係る経年分析!J$47,"▲","-")),2)</f>
        <v>30.33</v>
      </c>
    </row>
    <row r="21" spans="1:11" x14ac:dyDescent="0.15">
      <c r="A21" s="168" t="s">
        <v>54</v>
      </c>
      <c r="B21" s="168">
        <f>IF(ISNUMBER(VALUE(SUBSTITUTE(実質収支比率等に係る経年分析!F$49,"▲","-"))),ROUND(VALUE(SUBSTITUTE(実質収支比率等に係る経年分析!F$49,"▲","-")),2),NA())</f>
        <v>-6.54</v>
      </c>
      <c r="C21" s="168">
        <f>IF(ISNUMBER(VALUE(SUBSTITUTE(実質収支比率等に係る経年分析!G$49,"▲","-"))),ROUND(VALUE(SUBSTITUTE(実質収支比率等に係る経年分析!G$49,"▲","-")),2),NA())</f>
        <v>0.69</v>
      </c>
      <c r="D21" s="168">
        <f>IF(ISNUMBER(VALUE(SUBSTITUTE(実質収支比率等に係る経年分析!H$49,"▲","-"))),ROUND(VALUE(SUBSTITUTE(実質収支比率等に係る経年分析!H$49,"▲","-")),2),NA())</f>
        <v>-1.27</v>
      </c>
      <c r="E21" s="168">
        <f>IF(ISNUMBER(VALUE(SUBSTITUTE(実質収支比率等に係る経年分析!I$49,"▲","-"))),ROUND(VALUE(SUBSTITUTE(実質収支比率等に係る経年分析!I$49,"▲","-")),2),NA())</f>
        <v>-0.26</v>
      </c>
      <c r="F21" s="168">
        <f>IF(ISNUMBER(VALUE(SUBSTITUTE(実質収支比率等に係る経年分析!J$49,"▲","-"))),ROUND(VALUE(SUBSTITUTE(実質収支比率等に係る経年分析!J$49,"▲","-")),2),NA())</f>
        <v>-3.99</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2.1</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農業集落排水事業特別会計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0.09</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15">
      <c r="A30" s="169" t="str">
        <f>IF(連結実質赤字比率に係る赤字・黒字の構成分析!C$40="",NA(),連結実質赤字比率に係る赤字・黒字の構成分析!C$40)</f>
        <v>介護保険特別会計（介護サービス事業勘定）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0.05</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7.0000000000000007E-2</v>
      </c>
    </row>
    <row r="32" spans="1:11" x14ac:dyDescent="0.15">
      <c r="A32" s="169" t="str">
        <f>IF(連結実質赤字比率に係る赤字・黒字の構成分析!C$38="",NA(),連結実質赤字比率に係る赤字・黒字の構成分析!C$38)</f>
        <v>介護保険特別会計（保険事業勘定）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1.03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1.72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1.04</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1.1100000000000001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1.75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1.22</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2.29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2.2400000000000002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2.2999999999999998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2.29</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5.78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7.08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7.08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9.23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8.07</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9.77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9.68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9.68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8.85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1894</v>
      </c>
      <c r="E42" s="170"/>
      <c r="F42" s="170"/>
      <c r="G42" s="170">
        <f>'実質公債費比率（分子）の構造'!L$52</f>
        <v>1864</v>
      </c>
      <c r="H42" s="170"/>
      <c r="I42" s="170"/>
      <c r="J42" s="170">
        <f>'実質公債費比率（分子）の構造'!M$52</f>
        <v>1818</v>
      </c>
      <c r="K42" s="170"/>
      <c r="L42" s="170"/>
      <c r="M42" s="170">
        <f>'実質公債費比率（分子）の構造'!N$52</f>
        <v>1753</v>
      </c>
      <c r="N42" s="170"/>
      <c r="O42" s="170"/>
      <c r="P42" s="170">
        <f>'実質公債費比率（分子）の構造'!O$52</f>
        <v>1683</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47</v>
      </c>
      <c r="C45" s="170"/>
      <c r="D45" s="170"/>
      <c r="E45" s="170">
        <f>'実質公債費比率（分子）の構造'!L$49</f>
        <v>42</v>
      </c>
      <c r="F45" s="170"/>
      <c r="G45" s="170"/>
      <c r="H45" s="170">
        <f>'実質公債費比率（分子）の構造'!M$49</f>
        <v>40</v>
      </c>
      <c r="I45" s="170"/>
      <c r="J45" s="170"/>
      <c r="K45" s="170">
        <f>'実質公債費比率（分子）の構造'!N$49</f>
        <v>45</v>
      </c>
      <c r="L45" s="170"/>
      <c r="M45" s="170"/>
      <c r="N45" s="170">
        <f>'実質公債費比率（分子）の構造'!O$49</f>
        <v>48</v>
      </c>
      <c r="O45" s="170"/>
      <c r="P45" s="170"/>
    </row>
    <row r="46" spans="1:16" x14ac:dyDescent="0.15">
      <c r="A46" s="170" t="s">
        <v>64</v>
      </c>
      <c r="B46" s="170">
        <f>'実質公債費比率（分子）の構造'!K$48</f>
        <v>576</v>
      </c>
      <c r="C46" s="170"/>
      <c r="D46" s="170"/>
      <c r="E46" s="170">
        <f>'実質公債費比率（分子）の構造'!L$48</f>
        <v>556</v>
      </c>
      <c r="F46" s="170"/>
      <c r="G46" s="170"/>
      <c r="H46" s="170">
        <f>'実質公債費比率（分子）の構造'!M$48</f>
        <v>562</v>
      </c>
      <c r="I46" s="170"/>
      <c r="J46" s="170"/>
      <c r="K46" s="170">
        <f>'実質公債費比率（分子）の構造'!N$48</f>
        <v>524</v>
      </c>
      <c r="L46" s="170"/>
      <c r="M46" s="170"/>
      <c r="N46" s="170">
        <f>'実質公債費比率（分子）の構造'!O$48</f>
        <v>505</v>
      </c>
      <c r="O46" s="170"/>
      <c r="P46" s="170"/>
    </row>
    <row r="47" spans="1:16" x14ac:dyDescent="0.15">
      <c r="A47" s="170" t="s">
        <v>12</v>
      </c>
      <c r="B47" s="170">
        <f>'実質公債費比率（分子）の構造'!K$47</f>
        <v>7</v>
      </c>
      <c r="C47" s="170"/>
      <c r="D47" s="170"/>
      <c r="E47" s="170">
        <f>'実質公債費比率（分子）の構造'!L$47</f>
        <v>7</v>
      </c>
      <c r="F47" s="170"/>
      <c r="G47" s="170"/>
      <c r="H47" s="170">
        <f>'実質公債費比率（分子）の構造'!M$47</f>
        <v>7</v>
      </c>
      <c r="I47" s="170"/>
      <c r="J47" s="170"/>
      <c r="K47" s="170">
        <f>'実質公債費比率（分子）の構造'!N$47</f>
        <v>7</v>
      </c>
      <c r="L47" s="170"/>
      <c r="M47" s="170"/>
      <c r="N47" s="170">
        <f>'実質公債費比率（分子）の構造'!O$47</f>
        <v>7</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2255</v>
      </c>
      <c r="C49" s="170"/>
      <c r="D49" s="170"/>
      <c r="E49" s="170">
        <f>'実質公債費比率（分子）の構造'!L$45</f>
        <v>2267</v>
      </c>
      <c r="F49" s="170"/>
      <c r="G49" s="170"/>
      <c r="H49" s="170">
        <f>'実質公債費比率（分子）の構造'!M$45</f>
        <v>2221</v>
      </c>
      <c r="I49" s="170"/>
      <c r="J49" s="170"/>
      <c r="K49" s="170">
        <f>'実質公債費比率（分子）の構造'!N$45</f>
        <v>2365</v>
      </c>
      <c r="L49" s="170"/>
      <c r="M49" s="170"/>
      <c r="N49" s="170">
        <f>'実質公債費比率（分子）の構造'!O$45</f>
        <v>2447</v>
      </c>
      <c r="O49" s="170"/>
      <c r="P49" s="170"/>
    </row>
    <row r="50" spans="1:16" x14ac:dyDescent="0.15">
      <c r="A50" s="170" t="s">
        <v>67</v>
      </c>
      <c r="B50" s="170" t="e">
        <f>NA()</f>
        <v>#N/A</v>
      </c>
      <c r="C50" s="170">
        <f>IF(ISNUMBER('実質公債費比率（分子）の構造'!K$53),'実質公債費比率（分子）の構造'!K$53,NA())</f>
        <v>991</v>
      </c>
      <c r="D50" s="170" t="e">
        <f>NA()</f>
        <v>#N/A</v>
      </c>
      <c r="E50" s="170" t="e">
        <f>NA()</f>
        <v>#N/A</v>
      </c>
      <c r="F50" s="170">
        <f>IF(ISNUMBER('実質公債費比率（分子）の構造'!L$53),'実質公債費比率（分子）の構造'!L$53,NA())</f>
        <v>1008</v>
      </c>
      <c r="G50" s="170" t="e">
        <f>NA()</f>
        <v>#N/A</v>
      </c>
      <c r="H50" s="170" t="e">
        <f>NA()</f>
        <v>#N/A</v>
      </c>
      <c r="I50" s="170">
        <f>IF(ISNUMBER('実質公債費比率（分子）の構造'!M$53),'実質公債費比率（分子）の構造'!M$53,NA())</f>
        <v>1012</v>
      </c>
      <c r="J50" s="170" t="e">
        <f>NA()</f>
        <v>#N/A</v>
      </c>
      <c r="K50" s="170" t="e">
        <f>NA()</f>
        <v>#N/A</v>
      </c>
      <c r="L50" s="170">
        <f>IF(ISNUMBER('実質公債費比率（分子）の構造'!N$53),'実質公債費比率（分子）の構造'!N$53,NA())</f>
        <v>1188</v>
      </c>
      <c r="M50" s="170" t="e">
        <f>NA()</f>
        <v>#N/A</v>
      </c>
      <c r="N50" s="170" t="e">
        <f>NA()</f>
        <v>#N/A</v>
      </c>
      <c r="O50" s="170">
        <f>IF(ISNUMBER('実質公債費比率（分子）の構造'!O$53),'実質公債費比率（分子）の構造'!O$53,NA())</f>
        <v>1324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19416</v>
      </c>
      <c r="E56" s="169"/>
      <c r="F56" s="169"/>
      <c r="G56" s="169">
        <f>'将来負担比率（分子）の構造'!J$52</f>
        <v>20021</v>
      </c>
      <c r="H56" s="169"/>
      <c r="I56" s="169"/>
      <c r="J56" s="169">
        <f>'将来負担比率（分子）の構造'!K$52</f>
        <v>20670</v>
      </c>
      <c r="K56" s="169"/>
      <c r="L56" s="169"/>
      <c r="M56" s="169">
        <f>'将来負担比率（分子）の構造'!L$52</f>
        <v>19777</v>
      </c>
      <c r="N56" s="169"/>
      <c r="O56" s="169"/>
      <c r="P56" s="169">
        <f>'将来負担比率（分子）の構造'!M$52</f>
        <v>18978</v>
      </c>
    </row>
    <row r="57" spans="1:16" x14ac:dyDescent="0.15">
      <c r="A57" s="169" t="s">
        <v>42</v>
      </c>
      <c r="B57" s="169"/>
      <c r="C57" s="169"/>
      <c r="D57" s="169">
        <f>'将来負担比率（分子）の構造'!I$51</f>
        <v>413</v>
      </c>
      <c r="E57" s="169"/>
      <c r="F57" s="169"/>
      <c r="G57" s="169">
        <f>'将来負担比率（分子）の構造'!J$51</f>
        <v>338</v>
      </c>
      <c r="H57" s="169"/>
      <c r="I57" s="169"/>
      <c r="J57" s="169">
        <f>'将来負担比率（分子）の構造'!K$51</f>
        <v>258</v>
      </c>
      <c r="K57" s="169"/>
      <c r="L57" s="169"/>
      <c r="M57" s="169">
        <f>'将来負担比率（分子）の構造'!L$51</f>
        <v>210</v>
      </c>
      <c r="N57" s="169"/>
      <c r="O57" s="169"/>
      <c r="P57" s="169">
        <f>'将来負担比率（分子）の構造'!M$51</f>
        <v>181</v>
      </c>
    </row>
    <row r="58" spans="1:16" x14ac:dyDescent="0.15">
      <c r="A58" s="169" t="s">
        <v>41</v>
      </c>
      <c r="B58" s="169"/>
      <c r="C58" s="169"/>
      <c r="D58" s="169">
        <f>'将来負担比率（分子）の構造'!I$50</f>
        <v>15361</v>
      </c>
      <c r="E58" s="169"/>
      <c r="F58" s="169"/>
      <c r="G58" s="169">
        <f>'将来負担比率（分子）の構造'!J$50</f>
        <v>15345</v>
      </c>
      <c r="H58" s="169"/>
      <c r="I58" s="169"/>
      <c r="J58" s="169">
        <f>'将来負担比率（分子）の構造'!K$50</f>
        <v>15732</v>
      </c>
      <c r="K58" s="169"/>
      <c r="L58" s="169"/>
      <c r="M58" s="169">
        <f>'将来負担比率（分子）の構造'!L$50</f>
        <v>15590</v>
      </c>
      <c r="N58" s="169"/>
      <c r="O58" s="169"/>
      <c r="P58" s="169">
        <f>'将来負担比率（分子）の構造'!M$50</f>
        <v>15208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3</v>
      </c>
      <c r="C61" s="169"/>
      <c r="D61" s="169"/>
      <c r="E61" s="169">
        <f>'将来負担比率（分子）の構造'!J$46</f>
        <v>4</v>
      </c>
      <c r="F61" s="169"/>
      <c r="G61" s="169"/>
      <c r="H61" s="169">
        <f>'将来負担比率（分子）の構造'!K$46</f>
        <v>3</v>
      </c>
      <c r="I61" s="169"/>
      <c r="J61" s="169"/>
      <c r="K61" s="169">
        <f>'将来負担比率（分子）の構造'!L$46</f>
        <v>3</v>
      </c>
      <c r="L61" s="169"/>
      <c r="M61" s="169"/>
      <c r="N61" s="169" t="str">
        <f>'将来負担比率（分子）の構造'!M$46</f>
        <v>-</v>
      </c>
      <c r="O61" s="169"/>
      <c r="P61" s="169"/>
    </row>
    <row r="62" spans="1:16" x14ac:dyDescent="0.15">
      <c r="A62" s="169" t="s">
        <v>35</v>
      </c>
      <c r="B62" s="169">
        <f>'将来負担比率（分子）の構造'!I$45</f>
        <v>3597</v>
      </c>
      <c r="C62" s="169"/>
      <c r="D62" s="169"/>
      <c r="E62" s="169">
        <f>'将来負担比率（分子）の構造'!J$45</f>
        <v>3275</v>
      </c>
      <c r="F62" s="169"/>
      <c r="G62" s="169"/>
      <c r="H62" s="169">
        <f>'将来負担比率（分子）の構造'!K$45</f>
        <v>3358</v>
      </c>
      <c r="I62" s="169"/>
      <c r="J62" s="169"/>
      <c r="K62" s="169">
        <f>'将来負担比率（分子）の構造'!L$45</f>
        <v>3285</v>
      </c>
      <c r="L62" s="169"/>
      <c r="M62" s="169"/>
      <c r="N62" s="169">
        <f>'将来負担比率（分子）の構造'!M$45</f>
        <v>3295</v>
      </c>
      <c r="O62" s="169"/>
      <c r="P62" s="169"/>
    </row>
    <row r="63" spans="1:16" x14ac:dyDescent="0.15">
      <c r="A63" s="169" t="s">
        <v>34</v>
      </c>
      <c r="B63" s="169">
        <f>'将来負担比率（分子）の構造'!I$44</f>
        <v>227</v>
      </c>
      <c r="C63" s="169"/>
      <c r="D63" s="169"/>
      <c r="E63" s="169">
        <f>'将来負担比率（分子）の構造'!J$44</f>
        <v>199</v>
      </c>
      <c r="F63" s="169"/>
      <c r="G63" s="169"/>
      <c r="H63" s="169">
        <f>'将来負担比率（分子）の構造'!K$44</f>
        <v>194</v>
      </c>
      <c r="I63" s="169"/>
      <c r="J63" s="169"/>
      <c r="K63" s="169">
        <f>'将来負担比率（分子）の構造'!L$44</f>
        <v>157</v>
      </c>
      <c r="L63" s="169"/>
      <c r="M63" s="169"/>
      <c r="N63" s="169">
        <f>'将来負担比率（分子）の構造'!M$44</f>
        <v>275</v>
      </c>
      <c r="O63" s="169"/>
      <c r="P63" s="169"/>
    </row>
    <row r="64" spans="1:16" x14ac:dyDescent="0.15">
      <c r="A64" s="169" t="s">
        <v>33</v>
      </c>
      <c r="B64" s="169">
        <f>'将来負担比率（分子）の構造'!I$43</f>
        <v>8351</v>
      </c>
      <c r="C64" s="169"/>
      <c r="D64" s="169"/>
      <c r="E64" s="169">
        <f>'将来負担比率（分子）の構造'!J$43</f>
        <v>8355</v>
      </c>
      <c r="F64" s="169"/>
      <c r="G64" s="169"/>
      <c r="H64" s="169">
        <f>'将来負担比率（分子）の構造'!K$43</f>
        <v>8283</v>
      </c>
      <c r="I64" s="169"/>
      <c r="J64" s="169"/>
      <c r="K64" s="169">
        <f>'将来負担比率（分子）の構造'!L$43</f>
        <v>7827</v>
      </c>
      <c r="L64" s="169"/>
      <c r="M64" s="169"/>
      <c r="N64" s="169">
        <f>'将来負担比率（分子）の構造'!M$43</f>
        <v>7398</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21513</v>
      </c>
      <c r="C66" s="169"/>
      <c r="D66" s="169"/>
      <c r="E66" s="169">
        <f>'将来負担比率（分子）の構造'!J$41</f>
        <v>22508</v>
      </c>
      <c r="F66" s="169"/>
      <c r="G66" s="169"/>
      <c r="H66" s="169">
        <f>'将来負担比率（分子）の構造'!K$41</f>
        <v>23333</v>
      </c>
      <c r="I66" s="169"/>
      <c r="J66" s="169"/>
      <c r="K66" s="169">
        <f>'将来負担比率（分子）の構造'!L$41</f>
        <v>22317</v>
      </c>
      <c r="L66" s="169"/>
      <c r="M66" s="169"/>
      <c r="N66" s="169">
        <f>'将来負担比率（分子）の構造'!M$41</f>
        <v>21430</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4761</v>
      </c>
      <c r="C72" s="173">
        <f>基金残高に係る経年分析!G55</f>
        <v>4463</v>
      </c>
      <c r="D72" s="173">
        <f>基金残高に係る経年分析!H55</f>
        <v>4074</v>
      </c>
    </row>
    <row r="73" spans="1:16" x14ac:dyDescent="0.15">
      <c r="A73" s="172" t="s">
        <v>74</v>
      </c>
      <c r="B73" s="173">
        <f>基金残高に係る経年分析!F56</f>
        <v>1453</v>
      </c>
      <c r="C73" s="173">
        <f>基金残高に係る経年分析!G56</f>
        <v>1523</v>
      </c>
      <c r="D73" s="173">
        <f>基金残高に係る経年分析!H56</f>
        <v>1582</v>
      </c>
    </row>
    <row r="74" spans="1:16" x14ac:dyDescent="0.15">
      <c r="A74" s="172" t="s">
        <v>75</v>
      </c>
      <c r="B74" s="173">
        <f>基金残高に係る経年分析!F57</f>
        <v>10437</v>
      </c>
      <c r="C74" s="173">
        <f>基金残高に係る経年分析!G57</f>
        <v>10258</v>
      </c>
      <c r="D74" s="173">
        <f>基金残高に係る経年分析!H57</f>
        <v>10423</v>
      </c>
    </row>
  </sheetData>
  <sheetProtection algorithmName="SHA-512" hashValue="wEi3wS6FTHSmD7X3VJ05Boh7S/4XpfLQN8KvmJFOlxgp6kUcoqomn+4Z3F2x1W3/Fv9npfgd6wWIBpfgr29muw==" saltValue="1sYPpmJgDSmZLrNT+rh0d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5512984</v>
      </c>
      <c r="S5" s="690"/>
      <c r="T5" s="690"/>
      <c r="U5" s="690"/>
      <c r="V5" s="690"/>
      <c r="W5" s="690"/>
      <c r="X5" s="690"/>
      <c r="Y5" s="715"/>
      <c r="Z5" s="728">
        <v>21.9</v>
      </c>
      <c r="AA5" s="728"/>
      <c r="AB5" s="728"/>
      <c r="AC5" s="728"/>
      <c r="AD5" s="729">
        <v>5512984</v>
      </c>
      <c r="AE5" s="729"/>
      <c r="AF5" s="729"/>
      <c r="AG5" s="729"/>
      <c r="AH5" s="729"/>
      <c r="AI5" s="729"/>
      <c r="AJ5" s="729"/>
      <c r="AK5" s="729"/>
      <c r="AL5" s="716">
        <v>40.799999999999997</v>
      </c>
      <c r="AM5" s="698"/>
      <c r="AN5" s="698"/>
      <c r="AO5" s="717"/>
      <c r="AP5" s="692" t="s">
        <v>216</v>
      </c>
      <c r="AQ5" s="693"/>
      <c r="AR5" s="693"/>
      <c r="AS5" s="693"/>
      <c r="AT5" s="693"/>
      <c r="AU5" s="693"/>
      <c r="AV5" s="693"/>
      <c r="AW5" s="693"/>
      <c r="AX5" s="693"/>
      <c r="AY5" s="693"/>
      <c r="AZ5" s="693"/>
      <c r="BA5" s="693"/>
      <c r="BB5" s="693"/>
      <c r="BC5" s="693"/>
      <c r="BD5" s="693"/>
      <c r="BE5" s="693"/>
      <c r="BF5" s="694"/>
      <c r="BG5" s="634">
        <v>5481633</v>
      </c>
      <c r="BH5" s="635"/>
      <c r="BI5" s="635"/>
      <c r="BJ5" s="635"/>
      <c r="BK5" s="635"/>
      <c r="BL5" s="635"/>
      <c r="BM5" s="635"/>
      <c r="BN5" s="636"/>
      <c r="BO5" s="672">
        <v>99.4</v>
      </c>
      <c r="BP5" s="672"/>
      <c r="BQ5" s="672"/>
      <c r="BR5" s="672"/>
      <c r="BS5" s="673" t="s">
        <v>121</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296651</v>
      </c>
      <c r="S6" s="635"/>
      <c r="T6" s="635"/>
      <c r="U6" s="635"/>
      <c r="V6" s="635"/>
      <c r="W6" s="635"/>
      <c r="X6" s="635"/>
      <c r="Y6" s="636"/>
      <c r="Z6" s="672">
        <v>1.2</v>
      </c>
      <c r="AA6" s="672"/>
      <c r="AB6" s="672"/>
      <c r="AC6" s="672"/>
      <c r="AD6" s="673">
        <v>296651</v>
      </c>
      <c r="AE6" s="673"/>
      <c r="AF6" s="673"/>
      <c r="AG6" s="673"/>
      <c r="AH6" s="673"/>
      <c r="AI6" s="673"/>
      <c r="AJ6" s="673"/>
      <c r="AK6" s="673"/>
      <c r="AL6" s="637">
        <v>2.2000000000000002</v>
      </c>
      <c r="AM6" s="638"/>
      <c r="AN6" s="638"/>
      <c r="AO6" s="674"/>
      <c r="AP6" s="631" t="s">
        <v>221</v>
      </c>
      <c r="AQ6" s="632"/>
      <c r="AR6" s="632"/>
      <c r="AS6" s="632"/>
      <c r="AT6" s="632"/>
      <c r="AU6" s="632"/>
      <c r="AV6" s="632"/>
      <c r="AW6" s="632"/>
      <c r="AX6" s="632"/>
      <c r="AY6" s="632"/>
      <c r="AZ6" s="632"/>
      <c r="BA6" s="632"/>
      <c r="BB6" s="632"/>
      <c r="BC6" s="632"/>
      <c r="BD6" s="632"/>
      <c r="BE6" s="632"/>
      <c r="BF6" s="633"/>
      <c r="BG6" s="634">
        <v>5481633</v>
      </c>
      <c r="BH6" s="635"/>
      <c r="BI6" s="635"/>
      <c r="BJ6" s="635"/>
      <c r="BK6" s="635"/>
      <c r="BL6" s="635"/>
      <c r="BM6" s="635"/>
      <c r="BN6" s="636"/>
      <c r="BO6" s="672">
        <v>99.4</v>
      </c>
      <c r="BP6" s="672"/>
      <c r="BQ6" s="672"/>
      <c r="BR6" s="672"/>
      <c r="BS6" s="673" t="s">
        <v>121</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154479</v>
      </c>
      <c r="CS6" s="635"/>
      <c r="CT6" s="635"/>
      <c r="CU6" s="635"/>
      <c r="CV6" s="635"/>
      <c r="CW6" s="635"/>
      <c r="CX6" s="635"/>
      <c r="CY6" s="636"/>
      <c r="CZ6" s="716">
        <v>0.6</v>
      </c>
      <c r="DA6" s="698"/>
      <c r="DB6" s="698"/>
      <c r="DC6" s="718"/>
      <c r="DD6" s="640" t="s">
        <v>121</v>
      </c>
      <c r="DE6" s="635"/>
      <c r="DF6" s="635"/>
      <c r="DG6" s="635"/>
      <c r="DH6" s="635"/>
      <c r="DI6" s="635"/>
      <c r="DJ6" s="635"/>
      <c r="DK6" s="635"/>
      <c r="DL6" s="635"/>
      <c r="DM6" s="635"/>
      <c r="DN6" s="635"/>
      <c r="DO6" s="635"/>
      <c r="DP6" s="636"/>
      <c r="DQ6" s="640">
        <v>154479</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1605</v>
      </c>
      <c r="S7" s="635"/>
      <c r="T7" s="635"/>
      <c r="U7" s="635"/>
      <c r="V7" s="635"/>
      <c r="W7" s="635"/>
      <c r="X7" s="635"/>
      <c r="Y7" s="636"/>
      <c r="Z7" s="672">
        <v>0</v>
      </c>
      <c r="AA7" s="672"/>
      <c r="AB7" s="672"/>
      <c r="AC7" s="672"/>
      <c r="AD7" s="673">
        <v>1605</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2409724</v>
      </c>
      <c r="BH7" s="635"/>
      <c r="BI7" s="635"/>
      <c r="BJ7" s="635"/>
      <c r="BK7" s="635"/>
      <c r="BL7" s="635"/>
      <c r="BM7" s="635"/>
      <c r="BN7" s="636"/>
      <c r="BO7" s="672">
        <v>43.7</v>
      </c>
      <c r="BP7" s="672"/>
      <c r="BQ7" s="672"/>
      <c r="BR7" s="672"/>
      <c r="BS7" s="673" t="s">
        <v>121</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2452930</v>
      </c>
      <c r="CS7" s="635"/>
      <c r="CT7" s="635"/>
      <c r="CU7" s="635"/>
      <c r="CV7" s="635"/>
      <c r="CW7" s="635"/>
      <c r="CX7" s="635"/>
      <c r="CY7" s="636"/>
      <c r="CZ7" s="672">
        <v>10.3</v>
      </c>
      <c r="DA7" s="672"/>
      <c r="DB7" s="672"/>
      <c r="DC7" s="672"/>
      <c r="DD7" s="640">
        <v>25766</v>
      </c>
      <c r="DE7" s="635"/>
      <c r="DF7" s="635"/>
      <c r="DG7" s="635"/>
      <c r="DH7" s="635"/>
      <c r="DI7" s="635"/>
      <c r="DJ7" s="635"/>
      <c r="DK7" s="635"/>
      <c r="DL7" s="635"/>
      <c r="DM7" s="635"/>
      <c r="DN7" s="635"/>
      <c r="DO7" s="635"/>
      <c r="DP7" s="636"/>
      <c r="DQ7" s="640">
        <v>2271155</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30574</v>
      </c>
      <c r="S8" s="635"/>
      <c r="T8" s="635"/>
      <c r="U8" s="635"/>
      <c r="V8" s="635"/>
      <c r="W8" s="635"/>
      <c r="X8" s="635"/>
      <c r="Y8" s="636"/>
      <c r="Z8" s="672">
        <v>0.1</v>
      </c>
      <c r="AA8" s="672"/>
      <c r="AB8" s="672"/>
      <c r="AC8" s="672"/>
      <c r="AD8" s="673">
        <v>30574</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81671</v>
      </c>
      <c r="BH8" s="635"/>
      <c r="BI8" s="635"/>
      <c r="BJ8" s="635"/>
      <c r="BK8" s="635"/>
      <c r="BL8" s="635"/>
      <c r="BM8" s="635"/>
      <c r="BN8" s="636"/>
      <c r="BO8" s="672">
        <v>1.5</v>
      </c>
      <c r="BP8" s="672"/>
      <c r="BQ8" s="672"/>
      <c r="BR8" s="672"/>
      <c r="BS8" s="673" t="s">
        <v>121</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8109024</v>
      </c>
      <c r="CS8" s="635"/>
      <c r="CT8" s="635"/>
      <c r="CU8" s="635"/>
      <c r="CV8" s="635"/>
      <c r="CW8" s="635"/>
      <c r="CX8" s="635"/>
      <c r="CY8" s="636"/>
      <c r="CZ8" s="672">
        <v>34</v>
      </c>
      <c r="DA8" s="672"/>
      <c r="DB8" s="672"/>
      <c r="DC8" s="672"/>
      <c r="DD8" s="640">
        <v>36425</v>
      </c>
      <c r="DE8" s="635"/>
      <c r="DF8" s="635"/>
      <c r="DG8" s="635"/>
      <c r="DH8" s="635"/>
      <c r="DI8" s="635"/>
      <c r="DJ8" s="635"/>
      <c r="DK8" s="635"/>
      <c r="DL8" s="635"/>
      <c r="DM8" s="635"/>
      <c r="DN8" s="635"/>
      <c r="DO8" s="635"/>
      <c r="DP8" s="636"/>
      <c r="DQ8" s="640">
        <v>4374800</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34191</v>
      </c>
      <c r="S9" s="635"/>
      <c r="T9" s="635"/>
      <c r="U9" s="635"/>
      <c r="V9" s="635"/>
      <c r="W9" s="635"/>
      <c r="X9" s="635"/>
      <c r="Y9" s="636"/>
      <c r="Z9" s="672">
        <v>0.1</v>
      </c>
      <c r="AA9" s="672"/>
      <c r="AB9" s="672"/>
      <c r="AC9" s="672"/>
      <c r="AD9" s="673">
        <v>34191</v>
      </c>
      <c r="AE9" s="673"/>
      <c r="AF9" s="673"/>
      <c r="AG9" s="673"/>
      <c r="AH9" s="673"/>
      <c r="AI9" s="673"/>
      <c r="AJ9" s="673"/>
      <c r="AK9" s="673"/>
      <c r="AL9" s="637">
        <v>0.3</v>
      </c>
      <c r="AM9" s="638"/>
      <c r="AN9" s="638"/>
      <c r="AO9" s="674"/>
      <c r="AP9" s="631" t="s">
        <v>230</v>
      </c>
      <c r="AQ9" s="632"/>
      <c r="AR9" s="632"/>
      <c r="AS9" s="632"/>
      <c r="AT9" s="632"/>
      <c r="AU9" s="632"/>
      <c r="AV9" s="632"/>
      <c r="AW9" s="632"/>
      <c r="AX9" s="632"/>
      <c r="AY9" s="632"/>
      <c r="AZ9" s="632"/>
      <c r="BA9" s="632"/>
      <c r="BB9" s="632"/>
      <c r="BC9" s="632"/>
      <c r="BD9" s="632"/>
      <c r="BE9" s="632"/>
      <c r="BF9" s="633"/>
      <c r="BG9" s="634">
        <v>2162019</v>
      </c>
      <c r="BH9" s="635"/>
      <c r="BI9" s="635"/>
      <c r="BJ9" s="635"/>
      <c r="BK9" s="635"/>
      <c r="BL9" s="635"/>
      <c r="BM9" s="635"/>
      <c r="BN9" s="636"/>
      <c r="BO9" s="672">
        <v>39.200000000000003</v>
      </c>
      <c r="BP9" s="672"/>
      <c r="BQ9" s="672"/>
      <c r="BR9" s="672"/>
      <c r="BS9" s="673" t="s">
        <v>121</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3079844</v>
      </c>
      <c r="CS9" s="635"/>
      <c r="CT9" s="635"/>
      <c r="CU9" s="635"/>
      <c r="CV9" s="635"/>
      <c r="CW9" s="635"/>
      <c r="CX9" s="635"/>
      <c r="CY9" s="636"/>
      <c r="CZ9" s="672">
        <v>12.9</v>
      </c>
      <c r="DA9" s="672"/>
      <c r="DB9" s="672"/>
      <c r="DC9" s="672"/>
      <c r="DD9" s="640">
        <v>794325</v>
      </c>
      <c r="DE9" s="635"/>
      <c r="DF9" s="635"/>
      <c r="DG9" s="635"/>
      <c r="DH9" s="635"/>
      <c r="DI9" s="635"/>
      <c r="DJ9" s="635"/>
      <c r="DK9" s="635"/>
      <c r="DL9" s="635"/>
      <c r="DM9" s="635"/>
      <c r="DN9" s="635"/>
      <c r="DO9" s="635"/>
      <c r="DP9" s="636"/>
      <c r="DQ9" s="640">
        <v>2143616</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80276</v>
      </c>
      <c r="BH10" s="635"/>
      <c r="BI10" s="635"/>
      <c r="BJ10" s="635"/>
      <c r="BK10" s="635"/>
      <c r="BL10" s="635"/>
      <c r="BM10" s="635"/>
      <c r="BN10" s="636"/>
      <c r="BO10" s="672">
        <v>1.5</v>
      </c>
      <c r="BP10" s="672"/>
      <c r="BQ10" s="672"/>
      <c r="BR10" s="672"/>
      <c r="BS10" s="673" t="s">
        <v>121</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1893</v>
      </c>
      <c r="CS10" s="635"/>
      <c r="CT10" s="635"/>
      <c r="CU10" s="635"/>
      <c r="CV10" s="635"/>
      <c r="CW10" s="635"/>
      <c r="CX10" s="635"/>
      <c r="CY10" s="636"/>
      <c r="CZ10" s="672">
        <v>0</v>
      </c>
      <c r="DA10" s="672"/>
      <c r="DB10" s="672"/>
      <c r="DC10" s="672"/>
      <c r="DD10" s="640" t="s">
        <v>121</v>
      </c>
      <c r="DE10" s="635"/>
      <c r="DF10" s="635"/>
      <c r="DG10" s="635"/>
      <c r="DH10" s="635"/>
      <c r="DI10" s="635"/>
      <c r="DJ10" s="635"/>
      <c r="DK10" s="635"/>
      <c r="DL10" s="635"/>
      <c r="DM10" s="635"/>
      <c r="DN10" s="635"/>
      <c r="DO10" s="635"/>
      <c r="DP10" s="636"/>
      <c r="DQ10" s="640">
        <v>844</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1045040</v>
      </c>
      <c r="S11" s="635"/>
      <c r="T11" s="635"/>
      <c r="U11" s="635"/>
      <c r="V11" s="635"/>
      <c r="W11" s="635"/>
      <c r="X11" s="635"/>
      <c r="Y11" s="636"/>
      <c r="Z11" s="637">
        <v>4.2</v>
      </c>
      <c r="AA11" s="638"/>
      <c r="AB11" s="638"/>
      <c r="AC11" s="639"/>
      <c r="AD11" s="640">
        <v>1045040</v>
      </c>
      <c r="AE11" s="635"/>
      <c r="AF11" s="635"/>
      <c r="AG11" s="635"/>
      <c r="AH11" s="635"/>
      <c r="AI11" s="635"/>
      <c r="AJ11" s="635"/>
      <c r="AK11" s="636"/>
      <c r="AL11" s="637">
        <v>7.7</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85758</v>
      </c>
      <c r="BH11" s="635"/>
      <c r="BI11" s="635"/>
      <c r="BJ11" s="635"/>
      <c r="BK11" s="635"/>
      <c r="BL11" s="635"/>
      <c r="BM11" s="635"/>
      <c r="BN11" s="636"/>
      <c r="BO11" s="672">
        <v>1.6</v>
      </c>
      <c r="BP11" s="672"/>
      <c r="BQ11" s="672"/>
      <c r="BR11" s="672"/>
      <c r="BS11" s="673" t="s">
        <v>121</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801262</v>
      </c>
      <c r="CS11" s="635"/>
      <c r="CT11" s="635"/>
      <c r="CU11" s="635"/>
      <c r="CV11" s="635"/>
      <c r="CW11" s="635"/>
      <c r="CX11" s="635"/>
      <c r="CY11" s="636"/>
      <c r="CZ11" s="672">
        <v>3.4</v>
      </c>
      <c r="DA11" s="672"/>
      <c r="DB11" s="672"/>
      <c r="DC11" s="672"/>
      <c r="DD11" s="640">
        <v>90285</v>
      </c>
      <c r="DE11" s="635"/>
      <c r="DF11" s="635"/>
      <c r="DG11" s="635"/>
      <c r="DH11" s="635"/>
      <c r="DI11" s="635"/>
      <c r="DJ11" s="635"/>
      <c r="DK11" s="635"/>
      <c r="DL11" s="635"/>
      <c r="DM11" s="635"/>
      <c r="DN11" s="635"/>
      <c r="DO11" s="635"/>
      <c r="DP11" s="636"/>
      <c r="DQ11" s="640">
        <v>639757</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22951</v>
      </c>
      <c r="S12" s="635"/>
      <c r="T12" s="635"/>
      <c r="U12" s="635"/>
      <c r="V12" s="635"/>
      <c r="W12" s="635"/>
      <c r="X12" s="635"/>
      <c r="Y12" s="636"/>
      <c r="Z12" s="672">
        <v>0.1</v>
      </c>
      <c r="AA12" s="672"/>
      <c r="AB12" s="672"/>
      <c r="AC12" s="672"/>
      <c r="AD12" s="673">
        <v>22951</v>
      </c>
      <c r="AE12" s="673"/>
      <c r="AF12" s="673"/>
      <c r="AG12" s="673"/>
      <c r="AH12" s="673"/>
      <c r="AI12" s="673"/>
      <c r="AJ12" s="673"/>
      <c r="AK12" s="673"/>
      <c r="AL12" s="637">
        <v>0.2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2429148</v>
      </c>
      <c r="BH12" s="635"/>
      <c r="BI12" s="635"/>
      <c r="BJ12" s="635"/>
      <c r="BK12" s="635"/>
      <c r="BL12" s="635"/>
      <c r="BM12" s="635"/>
      <c r="BN12" s="636"/>
      <c r="BO12" s="672">
        <v>44.1</v>
      </c>
      <c r="BP12" s="672"/>
      <c r="BQ12" s="672"/>
      <c r="BR12" s="672"/>
      <c r="BS12" s="673" t="s">
        <v>121</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500186</v>
      </c>
      <c r="CS12" s="635"/>
      <c r="CT12" s="635"/>
      <c r="CU12" s="635"/>
      <c r="CV12" s="635"/>
      <c r="CW12" s="635"/>
      <c r="CX12" s="635"/>
      <c r="CY12" s="636"/>
      <c r="CZ12" s="672">
        <v>2.1</v>
      </c>
      <c r="DA12" s="672"/>
      <c r="DB12" s="672"/>
      <c r="DC12" s="672"/>
      <c r="DD12" s="640" t="s">
        <v>121</v>
      </c>
      <c r="DE12" s="635"/>
      <c r="DF12" s="635"/>
      <c r="DG12" s="635"/>
      <c r="DH12" s="635"/>
      <c r="DI12" s="635"/>
      <c r="DJ12" s="635"/>
      <c r="DK12" s="635"/>
      <c r="DL12" s="635"/>
      <c r="DM12" s="635"/>
      <c r="DN12" s="635"/>
      <c r="DO12" s="635"/>
      <c r="DP12" s="636"/>
      <c r="DQ12" s="640">
        <v>459019</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2428833</v>
      </c>
      <c r="BH13" s="635"/>
      <c r="BI13" s="635"/>
      <c r="BJ13" s="635"/>
      <c r="BK13" s="635"/>
      <c r="BL13" s="635"/>
      <c r="BM13" s="635"/>
      <c r="BN13" s="636"/>
      <c r="BO13" s="672">
        <v>44.1</v>
      </c>
      <c r="BP13" s="672"/>
      <c r="BQ13" s="672"/>
      <c r="BR13" s="672"/>
      <c r="BS13" s="673" t="s">
        <v>121</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1663018</v>
      </c>
      <c r="CS13" s="635"/>
      <c r="CT13" s="635"/>
      <c r="CU13" s="635"/>
      <c r="CV13" s="635"/>
      <c r="CW13" s="635"/>
      <c r="CX13" s="635"/>
      <c r="CY13" s="636"/>
      <c r="CZ13" s="672">
        <v>7</v>
      </c>
      <c r="DA13" s="672"/>
      <c r="DB13" s="672"/>
      <c r="DC13" s="672"/>
      <c r="DD13" s="640">
        <v>1173899</v>
      </c>
      <c r="DE13" s="635"/>
      <c r="DF13" s="635"/>
      <c r="DG13" s="635"/>
      <c r="DH13" s="635"/>
      <c r="DI13" s="635"/>
      <c r="DJ13" s="635"/>
      <c r="DK13" s="635"/>
      <c r="DL13" s="635"/>
      <c r="DM13" s="635"/>
      <c r="DN13" s="635"/>
      <c r="DO13" s="635"/>
      <c r="DP13" s="636"/>
      <c r="DQ13" s="640">
        <v>745928</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2077</v>
      </c>
      <c r="S14" s="635"/>
      <c r="T14" s="635"/>
      <c r="U14" s="635"/>
      <c r="V14" s="635"/>
      <c r="W14" s="635"/>
      <c r="X14" s="635"/>
      <c r="Y14" s="636"/>
      <c r="Z14" s="672">
        <v>0</v>
      </c>
      <c r="AA14" s="672"/>
      <c r="AB14" s="672"/>
      <c r="AC14" s="672"/>
      <c r="AD14" s="673">
        <v>2077</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201052</v>
      </c>
      <c r="BH14" s="635"/>
      <c r="BI14" s="635"/>
      <c r="BJ14" s="635"/>
      <c r="BK14" s="635"/>
      <c r="BL14" s="635"/>
      <c r="BM14" s="635"/>
      <c r="BN14" s="636"/>
      <c r="BO14" s="672">
        <v>3.6</v>
      </c>
      <c r="BP14" s="672"/>
      <c r="BQ14" s="672"/>
      <c r="BR14" s="672"/>
      <c r="BS14" s="673" t="s">
        <v>121</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1141673</v>
      </c>
      <c r="CS14" s="635"/>
      <c r="CT14" s="635"/>
      <c r="CU14" s="635"/>
      <c r="CV14" s="635"/>
      <c r="CW14" s="635"/>
      <c r="CX14" s="635"/>
      <c r="CY14" s="636"/>
      <c r="CZ14" s="672">
        <v>4.8</v>
      </c>
      <c r="DA14" s="672"/>
      <c r="DB14" s="672"/>
      <c r="DC14" s="672"/>
      <c r="DD14" s="640">
        <v>91365</v>
      </c>
      <c r="DE14" s="635"/>
      <c r="DF14" s="635"/>
      <c r="DG14" s="635"/>
      <c r="DH14" s="635"/>
      <c r="DI14" s="635"/>
      <c r="DJ14" s="635"/>
      <c r="DK14" s="635"/>
      <c r="DL14" s="635"/>
      <c r="DM14" s="635"/>
      <c r="DN14" s="635"/>
      <c r="DO14" s="635"/>
      <c r="DP14" s="636"/>
      <c r="DQ14" s="640">
        <v>1006117</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441709</v>
      </c>
      <c r="BH15" s="635"/>
      <c r="BI15" s="635"/>
      <c r="BJ15" s="635"/>
      <c r="BK15" s="635"/>
      <c r="BL15" s="635"/>
      <c r="BM15" s="635"/>
      <c r="BN15" s="636"/>
      <c r="BO15" s="672">
        <v>8</v>
      </c>
      <c r="BP15" s="672"/>
      <c r="BQ15" s="672"/>
      <c r="BR15" s="672"/>
      <c r="BS15" s="673" t="s">
        <v>121</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3222673</v>
      </c>
      <c r="CS15" s="635"/>
      <c r="CT15" s="635"/>
      <c r="CU15" s="635"/>
      <c r="CV15" s="635"/>
      <c r="CW15" s="635"/>
      <c r="CX15" s="635"/>
      <c r="CY15" s="636"/>
      <c r="CZ15" s="672">
        <v>13.5</v>
      </c>
      <c r="DA15" s="672"/>
      <c r="DB15" s="672"/>
      <c r="DC15" s="672"/>
      <c r="DD15" s="640">
        <v>1071401</v>
      </c>
      <c r="DE15" s="635"/>
      <c r="DF15" s="635"/>
      <c r="DG15" s="635"/>
      <c r="DH15" s="635"/>
      <c r="DI15" s="635"/>
      <c r="DJ15" s="635"/>
      <c r="DK15" s="635"/>
      <c r="DL15" s="635"/>
      <c r="DM15" s="635"/>
      <c r="DN15" s="635"/>
      <c r="DO15" s="635"/>
      <c r="DP15" s="636"/>
      <c r="DQ15" s="640">
        <v>2036645</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31188</v>
      </c>
      <c r="S16" s="635"/>
      <c r="T16" s="635"/>
      <c r="U16" s="635"/>
      <c r="V16" s="635"/>
      <c r="W16" s="635"/>
      <c r="X16" s="635"/>
      <c r="Y16" s="636"/>
      <c r="Z16" s="672">
        <v>0.1</v>
      </c>
      <c r="AA16" s="672"/>
      <c r="AB16" s="672"/>
      <c r="AC16" s="672"/>
      <c r="AD16" s="673">
        <v>31188</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263698</v>
      </c>
      <c r="CS16" s="635"/>
      <c r="CT16" s="635"/>
      <c r="CU16" s="635"/>
      <c r="CV16" s="635"/>
      <c r="CW16" s="635"/>
      <c r="CX16" s="635"/>
      <c r="CY16" s="636"/>
      <c r="CZ16" s="672">
        <v>1.1000000000000001</v>
      </c>
      <c r="DA16" s="672"/>
      <c r="DB16" s="672"/>
      <c r="DC16" s="672"/>
      <c r="DD16" s="640" t="s">
        <v>121</v>
      </c>
      <c r="DE16" s="635"/>
      <c r="DF16" s="635"/>
      <c r="DG16" s="635"/>
      <c r="DH16" s="635"/>
      <c r="DI16" s="635"/>
      <c r="DJ16" s="635"/>
      <c r="DK16" s="635"/>
      <c r="DL16" s="635"/>
      <c r="DM16" s="635"/>
      <c r="DN16" s="635"/>
      <c r="DO16" s="635"/>
      <c r="DP16" s="636"/>
      <c r="DQ16" s="640">
        <v>205708</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87743</v>
      </c>
      <c r="S17" s="635"/>
      <c r="T17" s="635"/>
      <c r="U17" s="635"/>
      <c r="V17" s="635"/>
      <c r="W17" s="635"/>
      <c r="X17" s="635"/>
      <c r="Y17" s="636"/>
      <c r="Z17" s="672">
        <v>0.3</v>
      </c>
      <c r="AA17" s="672"/>
      <c r="AB17" s="672"/>
      <c r="AC17" s="672"/>
      <c r="AD17" s="673">
        <v>87743</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2457713</v>
      </c>
      <c r="CS17" s="635"/>
      <c r="CT17" s="635"/>
      <c r="CU17" s="635"/>
      <c r="CV17" s="635"/>
      <c r="CW17" s="635"/>
      <c r="CX17" s="635"/>
      <c r="CY17" s="636"/>
      <c r="CZ17" s="672">
        <v>10.3</v>
      </c>
      <c r="DA17" s="672"/>
      <c r="DB17" s="672"/>
      <c r="DC17" s="672"/>
      <c r="DD17" s="640" t="s">
        <v>121</v>
      </c>
      <c r="DE17" s="635"/>
      <c r="DF17" s="635"/>
      <c r="DG17" s="635"/>
      <c r="DH17" s="635"/>
      <c r="DI17" s="635"/>
      <c r="DJ17" s="635"/>
      <c r="DK17" s="635"/>
      <c r="DL17" s="635"/>
      <c r="DM17" s="635"/>
      <c r="DN17" s="635"/>
      <c r="DO17" s="635"/>
      <c r="DP17" s="636"/>
      <c r="DQ17" s="640">
        <v>2430321</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35309</v>
      </c>
      <c r="S18" s="635"/>
      <c r="T18" s="635"/>
      <c r="U18" s="635"/>
      <c r="V18" s="635"/>
      <c r="W18" s="635"/>
      <c r="X18" s="635"/>
      <c r="Y18" s="636"/>
      <c r="Z18" s="672">
        <v>0.1</v>
      </c>
      <c r="AA18" s="672"/>
      <c r="AB18" s="672"/>
      <c r="AC18" s="672"/>
      <c r="AD18" s="673">
        <v>35309</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28842</v>
      </c>
      <c r="S19" s="635"/>
      <c r="T19" s="635"/>
      <c r="U19" s="635"/>
      <c r="V19" s="635"/>
      <c r="W19" s="635"/>
      <c r="X19" s="635"/>
      <c r="Y19" s="636"/>
      <c r="Z19" s="672">
        <v>0.1</v>
      </c>
      <c r="AA19" s="672"/>
      <c r="AB19" s="672"/>
      <c r="AC19" s="672"/>
      <c r="AD19" s="673">
        <v>28842</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31351</v>
      </c>
      <c r="BH19" s="635"/>
      <c r="BI19" s="635"/>
      <c r="BJ19" s="635"/>
      <c r="BK19" s="635"/>
      <c r="BL19" s="635"/>
      <c r="BM19" s="635"/>
      <c r="BN19" s="636"/>
      <c r="BO19" s="672">
        <v>0.6</v>
      </c>
      <c r="BP19" s="672"/>
      <c r="BQ19" s="672"/>
      <c r="BR19" s="672"/>
      <c r="BS19" s="673" t="s">
        <v>121</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6467</v>
      </c>
      <c r="S20" s="635"/>
      <c r="T20" s="635"/>
      <c r="U20" s="635"/>
      <c r="V20" s="635"/>
      <c r="W20" s="635"/>
      <c r="X20" s="635"/>
      <c r="Y20" s="636"/>
      <c r="Z20" s="672">
        <v>0</v>
      </c>
      <c r="AA20" s="672"/>
      <c r="AB20" s="672"/>
      <c r="AC20" s="672"/>
      <c r="AD20" s="673">
        <v>6467</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31351</v>
      </c>
      <c r="BH20" s="635"/>
      <c r="BI20" s="635"/>
      <c r="BJ20" s="635"/>
      <c r="BK20" s="635"/>
      <c r="BL20" s="635"/>
      <c r="BM20" s="635"/>
      <c r="BN20" s="636"/>
      <c r="BO20" s="672">
        <v>0.6</v>
      </c>
      <c r="BP20" s="672"/>
      <c r="BQ20" s="672"/>
      <c r="BR20" s="672"/>
      <c r="BS20" s="673" t="s">
        <v>121</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23848393</v>
      </c>
      <c r="CS20" s="635"/>
      <c r="CT20" s="635"/>
      <c r="CU20" s="635"/>
      <c r="CV20" s="635"/>
      <c r="CW20" s="635"/>
      <c r="CX20" s="635"/>
      <c r="CY20" s="636"/>
      <c r="CZ20" s="672">
        <v>100</v>
      </c>
      <c r="DA20" s="672"/>
      <c r="DB20" s="672"/>
      <c r="DC20" s="672"/>
      <c r="DD20" s="640">
        <v>3283466</v>
      </c>
      <c r="DE20" s="635"/>
      <c r="DF20" s="635"/>
      <c r="DG20" s="635"/>
      <c r="DH20" s="635"/>
      <c r="DI20" s="635"/>
      <c r="DJ20" s="635"/>
      <c r="DK20" s="635"/>
      <c r="DL20" s="635"/>
      <c r="DM20" s="635"/>
      <c r="DN20" s="635"/>
      <c r="DO20" s="635"/>
      <c r="DP20" s="636"/>
      <c r="DQ20" s="640">
        <v>16468389</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6815302</v>
      </c>
      <c r="S21" s="635"/>
      <c r="T21" s="635"/>
      <c r="U21" s="635"/>
      <c r="V21" s="635"/>
      <c r="W21" s="635"/>
      <c r="X21" s="635"/>
      <c r="Y21" s="636"/>
      <c r="Z21" s="672">
        <v>27.1</v>
      </c>
      <c r="AA21" s="672"/>
      <c r="AB21" s="672"/>
      <c r="AC21" s="672"/>
      <c r="AD21" s="673">
        <v>6388223</v>
      </c>
      <c r="AE21" s="673"/>
      <c r="AF21" s="673"/>
      <c r="AG21" s="673"/>
      <c r="AH21" s="673"/>
      <c r="AI21" s="673"/>
      <c r="AJ21" s="673"/>
      <c r="AK21" s="673"/>
      <c r="AL21" s="637">
        <v>47.3</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31351</v>
      </c>
      <c r="BH21" s="635"/>
      <c r="BI21" s="635"/>
      <c r="BJ21" s="635"/>
      <c r="BK21" s="635"/>
      <c r="BL21" s="635"/>
      <c r="BM21" s="635"/>
      <c r="BN21" s="636"/>
      <c r="BO21" s="672">
        <v>0.6</v>
      </c>
      <c r="BP21" s="672"/>
      <c r="BQ21" s="672"/>
      <c r="BR21" s="672"/>
      <c r="BS21" s="673" t="s">
        <v>121</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6388223</v>
      </c>
      <c r="S22" s="635"/>
      <c r="T22" s="635"/>
      <c r="U22" s="635"/>
      <c r="V22" s="635"/>
      <c r="W22" s="635"/>
      <c r="X22" s="635"/>
      <c r="Y22" s="636"/>
      <c r="Z22" s="672">
        <v>25.4</v>
      </c>
      <c r="AA22" s="672"/>
      <c r="AB22" s="672"/>
      <c r="AC22" s="672"/>
      <c r="AD22" s="673">
        <v>6388223</v>
      </c>
      <c r="AE22" s="673"/>
      <c r="AF22" s="673"/>
      <c r="AG22" s="673"/>
      <c r="AH22" s="673"/>
      <c r="AI22" s="673"/>
      <c r="AJ22" s="673"/>
      <c r="AK22" s="673"/>
      <c r="AL22" s="637">
        <v>47.3</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420186</v>
      </c>
      <c r="S23" s="635"/>
      <c r="T23" s="635"/>
      <c r="U23" s="635"/>
      <c r="V23" s="635"/>
      <c r="W23" s="635"/>
      <c r="X23" s="635"/>
      <c r="Y23" s="636"/>
      <c r="Z23" s="672">
        <v>1.7</v>
      </c>
      <c r="AA23" s="672"/>
      <c r="AB23" s="672"/>
      <c r="AC23" s="672"/>
      <c r="AD23" s="673" t="s">
        <v>121</v>
      </c>
      <c r="AE23" s="673"/>
      <c r="AF23" s="673"/>
      <c r="AG23" s="673"/>
      <c r="AH23" s="673"/>
      <c r="AI23" s="673"/>
      <c r="AJ23" s="673"/>
      <c r="AK23" s="673"/>
      <c r="AL23" s="637" t="s">
        <v>121</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v>6893</v>
      </c>
      <c r="S24" s="635"/>
      <c r="T24" s="635"/>
      <c r="U24" s="635"/>
      <c r="V24" s="635"/>
      <c r="W24" s="635"/>
      <c r="X24" s="635"/>
      <c r="Y24" s="636"/>
      <c r="Z24" s="672">
        <v>0</v>
      </c>
      <c r="AA24" s="672"/>
      <c r="AB24" s="672"/>
      <c r="AC24" s="672"/>
      <c r="AD24" s="673" t="s">
        <v>121</v>
      </c>
      <c r="AE24" s="673"/>
      <c r="AF24" s="673"/>
      <c r="AG24" s="673"/>
      <c r="AH24" s="673"/>
      <c r="AI24" s="673"/>
      <c r="AJ24" s="673"/>
      <c r="AK24" s="673"/>
      <c r="AL24" s="637" t="s">
        <v>121</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10495362</v>
      </c>
      <c r="CS24" s="690"/>
      <c r="CT24" s="690"/>
      <c r="CU24" s="690"/>
      <c r="CV24" s="690"/>
      <c r="CW24" s="690"/>
      <c r="CX24" s="690"/>
      <c r="CY24" s="715"/>
      <c r="CZ24" s="716">
        <v>44</v>
      </c>
      <c r="DA24" s="698"/>
      <c r="DB24" s="698"/>
      <c r="DC24" s="718"/>
      <c r="DD24" s="714">
        <v>7193351</v>
      </c>
      <c r="DE24" s="690"/>
      <c r="DF24" s="690"/>
      <c r="DG24" s="690"/>
      <c r="DH24" s="690"/>
      <c r="DI24" s="690"/>
      <c r="DJ24" s="690"/>
      <c r="DK24" s="715"/>
      <c r="DL24" s="714">
        <v>6492008</v>
      </c>
      <c r="DM24" s="690"/>
      <c r="DN24" s="690"/>
      <c r="DO24" s="690"/>
      <c r="DP24" s="690"/>
      <c r="DQ24" s="690"/>
      <c r="DR24" s="690"/>
      <c r="DS24" s="690"/>
      <c r="DT24" s="690"/>
      <c r="DU24" s="690"/>
      <c r="DV24" s="715"/>
      <c r="DW24" s="716">
        <v>47.8</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13915615</v>
      </c>
      <c r="S25" s="635"/>
      <c r="T25" s="635"/>
      <c r="U25" s="635"/>
      <c r="V25" s="635"/>
      <c r="W25" s="635"/>
      <c r="X25" s="635"/>
      <c r="Y25" s="636"/>
      <c r="Z25" s="672">
        <v>55.3</v>
      </c>
      <c r="AA25" s="672"/>
      <c r="AB25" s="672"/>
      <c r="AC25" s="672"/>
      <c r="AD25" s="673">
        <v>13488536</v>
      </c>
      <c r="AE25" s="673"/>
      <c r="AF25" s="673"/>
      <c r="AG25" s="673"/>
      <c r="AH25" s="673"/>
      <c r="AI25" s="673"/>
      <c r="AJ25" s="673"/>
      <c r="AK25" s="673"/>
      <c r="AL25" s="637">
        <v>99.9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3053797</v>
      </c>
      <c r="CS25" s="647"/>
      <c r="CT25" s="647"/>
      <c r="CU25" s="647"/>
      <c r="CV25" s="647"/>
      <c r="CW25" s="647"/>
      <c r="CX25" s="647"/>
      <c r="CY25" s="648"/>
      <c r="CZ25" s="637">
        <v>12.8</v>
      </c>
      <c r="DA25" s="649"/>
      <c r="DB25" s="649"/>
      <c r="DC25" s="650"/>
      <c r="DD25" s="640">
        <v>2933409</v>
      </c>
      <c r="DE25" s="647"/>
      <c r="DF25" s="647"/>
      <c r="DG25" s="647"/>
      <c r="DH25" s="647"/>
      <c r="DI25" s="647"/>
      <c r="DJ25" s="647"/>
      <c r="DK25" s="648"/>
      <c r="DL25" s="640">
        <v>2870508</v>
      </c>
      <c r="DM25" s="647"/>
      <c r="DN25" s="647"/>
      <c r="DO25" s="647"/>
      <c r="DP25" s="647"/>
      <c r="DQ25" s="647"/>
      <c r="DR25" s="647"/>
      <c r="DS25" s="647"/>
      <c r="DT25" s="647"/>
      <c r="DU25" s="647"/>
      <c r="DV25" s="648"/>
      <c r="DW25" s="637">
        <v>21.1</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4201</v>
      </c>
      <c r="S26" s="635"/>
      <c r="T26" s="635"/>
      <c r="U26" s="635"/>
      <c r="V26" s="635"/>
      <c r="W26" s="635"/>
      <c r="X26" s="635"/>
      <c r="Y26" s="636"/>
      <c r="Z26" s="672">
        <v>0</v>
      </c>
      <c r="AA26" s="672"/>
      <c r="AB26" s="672"/>
      <c r="AC26" s="672"/>
      <c r="AD26" s="673">
        <v>4201</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1859133</v>
      </c>
      <c r="CS26" s="635"/>
      <c r="CT26" s="635"/>
      <c r="CU26" s="635"/>
      <c r="CV26" s="635"/>
      <c r="CW26" s="635"/>
      <c r="CX26" s="635"/>
      <c r="CY26" s="636"/>
      <c r="CZ26" s="637">
        <v>7.8</v>
      </c>
      <c r="DA26" s="649"/>
      <c r="DB26" s="649"/>
      <c r="DC26" s="650"/>
      <c r="DD26" s="640">
        <v>1782909</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81118</v>
      </c>
      <c r="S27" s="635"/>
      <c r="T27" s="635"/>
      <c r="U27" s="635"/>
      <c r="V27" s="635"/>
      <c r="W27" s="635"/>
      <c r="X27" s="635"/>
      <c r="Y27" s="636"/>
      <c r="Z27" s="672">
        <v>0.3</v>
      </c>
      <c r="AA27" s="672"/>
      <c r="AB27" s="672"/>
      <c r="AC27" s="672"/>
      <c r="AD27" s="673">
        <v>96</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5512984</v>
      </c>
      <c r="BH27" s="635"/>
      <c r="BI27" s="635"/>
      <c r="BJ27" s="635"/>
      <c r="BK27" s="635"/>
      <c r="BL27" s="635"/>
      <c r="BM27" s="635"/>
      <c r="BN27" s="636"/>
      <c r="BO27" s="672">
        <v>100</v>
      </c>
      <c r="BP27" s="672"/>
      <c r="BQ27" s="672"/>
      <c r="BR27" s="672"/>
      <c r="BS27" s="673" t="s">
        <v>121</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4983852</v>
      </c>
      <c r="CS27" s="647"/>
      <c r="CT27" s="647"/>
      <c r="CU27" s="647"/>
      <c r="CV27" s="647"/>
      <c r="CW27" s="647"/>
      <c r="CX27" s="647"/>
      <c r="CY27" s="648"/>
      <c r="CZ27" s="637">
        <v>20.9</v>
      </c>
      <c r="DA27" s="649"/>
      <c r="DB27" s="649"/>
      <c r="DC27" s="650"/>
      <c r="DD27" s="640">
        <v>1829621</v>
      </c>
      <c r="DE27" s="647"/>
      <c r="DF27" s="647"/>
      <c r="DG27" s="647"/>
      <c r="DH27" s="647"/>
      <c r="DI27" s="647"/>
      <c r="DJ27" s="647"/>
      <c r="DK27" s="648"/>
      <c r="DL27" s="640">
        <v>1201446</v>
      </c>
      <c r="DM27" s="647"/>
      <c r="DN27" s="647"/>
      <c r="DO27" s="647"/>
      <c r="DP27" s="647"/>
      <c r="DQ27" s="647"/>
      <c r="DR27" s="647"/>
      <c r="DS27" s="647"/>
      <c r="DT27" s="647"/>
      <c r="DU27" s="647"/>
      <c r="DV27" s="648"/>
      <c r="DW27" s="637">
        <v>8.8000000000000007</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57989</v>
      </c>
      <c r="S28" s="635"/>
      <c r="T28" s="635"/>
      <c r="U28" s="635"/>
      <c r="V28" s="635"/>
      <c r="W28" s="635"/>
      <c r="X28" s="635"/>
      <c r="Y28" s="636"/>
      <c r="Z28" s="672">
        <v>0.2</v>
      </c>
      <c r="AA28" s="672"/>
      <c r="AB28" s="672"/>
      <c r="AC28" s="672"/>
      <c r="AD28" s="673">
        <v>6832</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2457713</v>
      </c>
      <c r="CS28" s="635"/>
      <c r="CT28" s="635"/>
      <c r="CU28" s="635"/>
      <c r="CV28" s="635"/>
      <c r="CW28" s="635"/>
      <c r="CX28" s="635"/>
      <c r="CY28" s="636"/>
      <c r="CZ28" s="637">
        <v>10.3</v>
      </c>
      <c r="DA28" s="649"/>
      <c r="DB28" s="649"/>
      <c r="DC28" s="650"/>
      <c r="DD28" s="640">
        <v>2430321</v>
      </c>
      <c r="DE28" s="635"/>
      <c r="DF28" s="635"/>
      <c r="DG28" s="635"/>
      <c r="DH28" s="635"/>
      <c r="DI28" s="635"/>
      <c r="DJ28" s="635"/>
      <c r="DK28" s="636"/>
      <c r="DL28" s="640">
        <v>2420054</v>
      </c>
      <c r="DM28" s="635"/>
      <c r="DN28" s="635"/>
      <c r="DO28" s="635"/>
      <c r="DP28" s="635"/>
      <c r="DQ28" s="635"/>
      <c r="DR28" s="635"/>
      <c r="DS28" s="635"/>
      <c r="DT28" s="635"/>
      <c r="DU28" s="635"/>
      <c r="DV28" s="636"/>
      <c r="DW28" s="637">
        <v>17.8</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57835</v>
      </c>
      <c r="S29" s="635"/>
      <c r="T29" s="635"/>
      <c r="U29" s="635"/>
      <c r="V29" s="635"/>
      <c r="W29" s="635"/>
      <c r="X29" s="635"/>
      <c r="Y29" s="636"/>
      <c r="Z29" s="672">
        <v>0.2</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2457713</v>
      </c>
      <c r="CS29" s="647"/>
      <c r="CT29" s="647"/>
      <c r="CU29" s="647"/>
      <c r="CV29" s="647"/>
      <c r="CW29" s="647"/>
      <c r="CX29" s="647"/>
      <c r="CY29" s="648"/>
      <c r="CZ29" s="637">
        <v>10.3</v>
      </c>
      <c r="DA29" s="649"/>
      <c r="DB29" s="649"/>
      <c r="DC29" s="650"/>
      <c r="DD29" s="640">
        <v>2430321</v>
      </c>
      <c r="DE29" s="647"/>
      <c r="DF29" s="647"/>
      <c r="DG29" s="647"/>
      <c r="DH29" s="647"/>
      <c r="DI29" s="647"/>
      <c r="DJ29" s="647"/>
      <c r="DK29" s="648"/>
      <c r="DL29" s="640">
        <v>2420054</v>
      </c>
      <c r="DM29" s="647"/>
      <c r="DN29" s="647"/>
      <c r="DO29" s="647"/>
      <c r="DP29" s="647"/>
      <c r="DQ29" s="647"/>
      <c r="DR29" s="647"/>
      <c r="DS29" s="647"/>
      <c r="DT29" s="647"/>
      <c r="DU29" s="647"/>
      <c r="DV29" s="648"/>
      <c r="DW29" s="637">
        <v>17.8</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4500080</v>
      </c>
      <c r="S30" s="635"/>
      <c r="T30" s="635"/>
      <c r="U30" s="635"/>
      <c r="V30" s="635"/>
      <c r="W30" s="635"/>
      <c r="X30" s="635"/>
      <c r="Y30" s="636"/>
      <c r="Z30" s="672">
        <v>17.899999999999999</v>
      </c>
      <c r="AA30" s="672"/>
      <c r="AB30" s="672"/>
      <c r="AC30" s="672"/>
      <c r="AD30" s="673" t="s">
        <v>121</v>
      </c>
      <c r="AE30" s="673"/>
      <c r="AF30" s="673"/>
      <c r="AG30" s="673"/>
      <c r="AH30" s="673"/>
      <c r="AI30" s="673"/>
      <c r="AJ30" s="673"/>
      <c r="AK30" s="673"/>
      <c r="AL30" s="637" t="s">
        <v>121</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2367992</v>
      </c>
      <c r="CS30" s="635"/>
      <c r="CT30" s="635"/>
      <c r="CU30" s="635"/>
      <c r="CV30" s="635"/>
      <c r="CW30" s="635"/>
      <c r="CX30" s="635"/>
      <c r="CY30" s="636"/>
      <c r="CZ30" s="637">
        <v>9.9</v>
      </c>
      <c r="DA30" s="649"/>
      <c r="DB30" s="649"/>
      <c r="DC30" s="650"/>
      <c r="DD30" s="640">
        <v>2340600</v>
      </c>
      <c r="DE30" s="635"/>
      <c r="DF30" s="635"/>
      <c r="DG30" s="635"/>
      <c r="DH30" s="635"/>
      <c r="DI30" s="635"/>
      <c r="DJ30" s="635"/>
      <c r="DK30" s="636"/>
      <c r="DL30" s="640">
        <v>2330333</v>
      </c>
      <c r="DM30" s="635"/>
      <c r="DN30" s="635"/>
      <c r="DO30" s="635"/>
      <c r="DP30" s="635"/>
      <c r="DQ30" s="635"/>
      <c r="DR30" s="635"/>
      <c r="DS30" s="635"/>
      <c r="DT30" s="635"/>
      <c r="DU30" s="635"/>
      <c r="DV30" s="636"/>
      <c r="DW30" s="637">
        <v>17.100000000000001</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121</v>
      </c>
      <c r="S31" s="635"/>
      <c r="T31" s="635"/>
      <c r="U31" s="635"/>
      <c r="V31" s="635"/>
      <c r="W31" s="635"/>
      <c r="X31" s="635"/>
      <c r="Y31" s="636"/>
      <c r="Z31" s="672" t="s">
        <v>121</v>
      </c>
      <c r="AA31" s="672"/>
      <c r="AB31" s="672"/>
      <c r="AC31" s="672"/>
      <c r="AD31" s="673" t="s">
        <v>121</v>
      </c>
      <c r="AE31" s="673"/>
      <c r="AF31" s="673"/>
      <c r="AG31" s="673"/>
      <c r="AH31" s="673"/>
      <c r="AI31" s="673"/>
      <c r="AJ31" s="673"/>
      <c r="AK31" s="673"/>
      <c r="AL31" s="637" t="s">
        <v>121</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98.3</v>
      </c>
      <c r="BH31" s="697"/>
      <c r="BI31" s="697"/>
      <c r="BJ31" s="697"/>
      <c r="BK31" s="697"/>
      <c r="BL31" s="697"/>
      <c r="BM31" s="698">
        <v>97.4</v>
      </c>
      <c r="BN31" s="697"/>
      <c r="BO31" s="697"/>
      <c r="BP31" s="697"/>
      <c r="BQ31" s="699"/>
      <c r="BR31" s="696">
        <v>98.4</v>
      </c>
      <c r="BS31" s="697"/>
      <c r="BT31" s="697"/>
      <c r="BU31" s="697"/>
      <c r="BV31" s="697"/>
      <c r="BW31" s="697"/>
      <c r="BX31" s="698">
        <v>97.7</v>
      </c>
      <c r="BY31" s="697"/>
      <c r="BZ31" s="697"/>
      <c r="CA31" s="697"/>
      <c r="CB31" s="699"/>
      <c r="CD31" s="655"/>
      <c r="CE31" s="656"/>
      <c r="CF31" s="631" t="s">
        <v>300</v>
      </c>
      <c r="CG31" s="632"/>
      <c r="CH31" s="632"/>
      <c r="CI31" s="632"/>
      <c r="CJ31" s="632"/>
      <c r="CK31" s="632"/>
      <c r="CL31" s="632"/>
      <c r="CM31" s="632"/>
      <c r="CN31" s="632"/>
      <c r="CO31" s="632"/>
      <c r="CP31" s="632"/>
      <c r="CQ31" s="633"/>
      <c r="CR31" s="634">
        <v>89721</v>
      </c>
      <c r="CS31" s="647"/>
      <c r="CT31" s="647"/>
      <c r="CU31" s="647"/>
      <c r="CV31" s="647"/>
      <c r="CW31" s="647"/>
      <c r="CX31" s="647"/>
      <c r="CY31" s="648"/>
      <c r="CZ31" s="637">
        <v>0.4</v>
      </c>
      <c r="DA31" s="649"/>
      <c r="DB31" s="649"/>
      <c r="DC31" s="650"/>
      <c r="DD31" s="640">
        <v>89721</v>
      </c>
      <c r="DE31" s="647"/>
      <c r="DF31" s="647"/>
      <c r="DG31" s="647"/>
      <c r="DH31" s="647"/>
      <c r="DI31" s="647"/>
      <c r="DJ31" s="647"/>
      <c r="DK31" s="648"/>
      <c r="DL31" s="640">
        <v>89721</v>
      </c>
      <c r="DM31" s="647"/>
      <c r="DN31" s="647"/>
      <c r="DO31" s="647"/>
      <c r="DP31" s="647"/>
      <c r="DQ31" s="647"/>
      <c r="DR31" s="647"/>
      <c r="DS31" s="647"/>
      <c r="DT31" s="647"/>
      <c r="DU31" s="647"/>
      <c r="DV31" s="648"/>
      <c r="DW31" s="637">
        <v>0.7</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1496088</v>
      </c>
      <c r="S32" s="635"/>
      <c r="T32" s="635"/>
      <c r="U32" s="635"/>
      <c r="V32" s="635"/>
      <c r="W32" s="635"/>
      <c r="X32" s="635"/>
      <c r="Y32" s="636"/>
      <c r="Z32" s="672">
        <v>5.9</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9"/>
      <c r="AU32" s="208" t="s">
        <v>302</v>
      </c>
      <c r="AX32" s="631" t="s">
        <v>303</v>
      </c>
      <c r="AY32" s="632"/>
      <c r="AZ32" s="632"/>
      <c r="BA32" s="632"/>
      <c r="BB32" s="632"/>
      <c r="BC32" s="632"/>
      <c r="BD32" s="632"/>
      <c r="BE32" s="632"/>
      <c r="BF32" s="633"/>
      <c r="BG32" s="700">
        <v>98.2</v>
      </c>
      <c r="BH32" s="647"/>
      <c r="BI32" s="647"/>
      <c r="BJ32" s="647"/>
      <c r="BK32" s="647"/>
      <c r="BL32" s="647"/>
      <c r="BM32" s="638">
        <v>97.4</v>
      </c>
      <c r="BN32" s="647"/>
      <c r="BO32" s="647"/>
      <c r="BP32" s="647"/>
      <c r="BQ32" s="670"/>
      <c r="BR32" s="700">
        <v>98.3</v>
      </c>
      <c r="BS32" s="647"/>
      <c r="BT32" s="647"/>
      <c r="BU32" s="647"/>
      <c r="BV32" s="647"/>
      <c r="BW32" s="647"/>
      <c r="BX32" s="638">
        <v>97.5</v>
      </c>
      <c r="BY32" s="647"/>
      <c r="BZ32" s="647"/>
      <c r="CA32" s="647"/>
      <c r="CB32" s="670"/>
      <c r="CD32" s="657"/>
      <c r="CE32" s="658"/>
      <c r="CF32" s="631" t="s">
        <v>304</v>
      </c>
      <c r="CG32" s="632"/>
      <c r="CH32" s="632"/>
      <c r="CI32" s="632"/>
      <c r="CJ32" s="632"/>
      <c r="CK32" s="632"/>
      <c r="CL32" s="632"/>
      <c r="CM32" s="632"/>
      <c r="CN32" s="632"/>
      <c r="CO32" s="632"/>
      <c r="CP32" s="632"/>
      <c r="CQ32" s="633"/>
      <c r="CR32" s="634" t="s">
        <v>121</v>
      </c>
      <c r="CS32" s="635"/>
      <c r="CT32" s="635"/>
      <c r="CU32" s="635"/>
      <c r="CV32" s="635"/>
      <c r="CW32" s="635"/>
      <c r="CX32" s="635"/>
      <c r="CY32" s="636"/>
      <c r="CZ32" s="637" t="s">
        <v>121</v>
      </c>
      <c r="DA32" s="649"/>
      <c r="DB32" s="649"/>
      <c r="DC32" s="650"/>
      <c r="DD32" s="640" t="s">
        <v>121</v>
      </c>
      <c r="DE32" s="635"/>
      <c r="DF32" s="635"/>
      <c r="DG32" s="635"/>
      <c r="DH32" s="635"/>
      <c r="DI32" s="635"/>
      <c r="DJ32" s="635"/>
      <c r="DK32" s="636"/>
      <c r="DL32" s="640" t="s">
        <v>121</v>
      </c>
      <c r="DM32" s="635"/>
      <c r="DN32" s="635"/>
      <c r="DO32" s="635"/>
      <c r="DP32" s="635"/>
      <c r="DQ32" s="635"/>
      <c r="DR32" s="635"/>
      <c r="DS32" s="635"/>
      <c r="DT32" s="635"/>
      <c r="DU32" s="635"/>
      <c r="DV32" s="636"/>
      <c r="DW32" s="637" t="s">
        <v>121</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59470</v>
      </c>
      <c r="S33" s="635"/>
      <c r="T33" s="635"/>
      <c r="U33" s="635"/>
      <c r="V33" s="635"/>
      <c r="W33" s="635"/>
      <c r="X33" s="635"/>
      <c r="Y33" s="636"/>
      <c r="Z33" s="672">
        <v>0.2</v>
      </c>
      <c r="AA33" s="672"/>
      <c r="AB33" s="672"/>
      <c r="AC33" s="672"/>
      <c r="AD33" s="673">
        <v>1556</v>
      </c>
      <c r="AE33" s="673"/>
      <c r="AF33" s="673"/>
      <c r="AG33" s="673"/>
      <c r="AH33" s="673"/>
      <c r="AI33" s="673"/>
      <c r="AJ33" s="673"/>
      <c r="AK33" s="673"/>
      <c r="AL33" s="637">
        <v>0</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98.1</v>
      </c>
      <c r="BH33" s="619"/>
      <c r="BI33" s="619"/>
      <c r="BJ33" s="619"/>
      <c r="BK33" s="619"/>
      <c r="BL33" s="619"/>
      <c r="BM33" s="665">
        <v>96.9</v>
      </c>
      <c r="BN33" s="619"/>
      <c r="BO33" s="619"/>
      <c r="BP33" s="619"/>
      <c r="BQ33" s="682"/>
      <c r="BR33" s="695">
        <v>98.2</v>
      </c>
      <c r="BS33" s="619"/>
      <c r="BT33" s="619"/>
      <c r="BU33" s="619"/>
      <c r="BV33" s="619"/>
      <c r="BW33" s="619"/>
      <c r="BX33" s="665">
        <v>97.6</v>
      </c>
      <c r="BY33" s="619"/>
      <c r="BZ33" s="619"/>
      <c r="CA33" s="619"/>
      <c r="CB33" s="682"/>
      <c r="CD33" s="631" t="s">
        <v>307</v>
      </c>
      <c r="CE33" s="632"/>
      <c r="CF33" s="632"/>
      <c r="CG33" s="632"/>
      <c r="CH33" s="632"/>
      <c r="CI33" s="632"/>
      <c r="CJ33" s="632"/>
      <c r="CK33" s="632"/>
      <c r="CL33" s="632"/>
      <c r="CM33" s="632"/>
      <c r="CN33" s="632"/>
      <c r="CO33" s="632"/>
      <c r="CP33" s="632"/>
      <c r="CQ33" s="633"/>
      <c r="CR33" s="634">
        <v>9805867</v>
      </c>
      <c r="CS33" s="647"/>
      <c r="CT33" s="647"/>
      <c r="CU33" s="647"/>
      <c r="CV33" s="647"/>
      <c r="CW33" s="647"/>
      <c r="CX33" s="647"/>
      <c r="CY33" s="648"/>
      <c r="CZ33" s="637">
        <v>41.1</v>
      </c>
      <c r="DA33" s="649"/>
      <c r="DB33" s="649"/>
      <c r="DC33" s="650"/>
      <c r="DD33" s="640">
        <v>8223267</v>
      </c>
      <c r="DE33" s="647"/>
      <c r="DF33" s="647"/>
      <c r="DG33" s="647"/>
      <c r="DH33" s="647"/>
      <c r="DI33" s="647"/>
      <c r="DJ33" s="647"/>
      <c r="DK33" s="648"/>
      <c r="DL33" s="640">
        <v>6135337</v>
      </c>
      <c r="DM33" s="647"/>
      <c r="DN33" s="647"/>
      <c r="DO33" s="647"/>
      <c r="DP33" s="647"/>
      <c r="DQ33" s="647"/>
      <c r="DR33" s="647"/>
      <c r="DS33" s="647"/>
      <c r="DT33" s="647"/>
      <c r="DU33" s="647"/>
      <c r="DV33" s="648"/>
      <c r="DW33" s="637">
        <v>45.1</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301682</v>
      </c>
      <c r="S34" s="635"/>
      <c r="T34" s="635"/>
      <c r="U34" s="635"/>
      <c r="V34" s="635"/>
      <c r="W34" s="635"/>
      <c r="X34" s="635"/>
      <c r="Y34" s="636"/>
      <c r="Z34" s="672">
        <v>1.2</v>
      </c>
      <c r="AA34" s="672"/>
      <c r="AB34" s="672"/>
      <c r="AC34" s="672"/>
      <c r="AD34" s="673" t="s">
        <v>121</v>
      </c>
      <c r="AE34" s="673"/>
      <c r="AF34" s="673"/>
      <c r="AG34" s="673"/>
      <c r="AH34" s="673"/>
      <c r="AI34" s="673"/>
      <c r="AJ34" s="673"/>
      <c r="AK34" s="673"/>
      <c r="AL34" s="637" t="s">
        <v>121</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3399444</v>
      </c>
      <c r="CS34" s="635"/>
      <c r="CT34" s="635"/>
      <c r="CU34" s="635"/>
      <c r="CV34" s="635"/>
      <c r="CW34" s="635"/>
      <c r="CX34" s="635"/>
      <c r="CY34" s="636"/>
      <c r="CZ34" s="637">
        <v>14.3</v>
      </c>
      <c r="DA34" s="649"/>
      <c r="DB34" s="649"/>
      <c r="DC34" s="650"/>
      <c r="DD34" s="640">
        <v>2695036</v>
      </c>
      <c r="DE34" s="635"/>
      <c r="DF34" s="635"/>
      <c r="DG34" s="635"/>
      <c r="DH34" s="635"/>
      <c r="DI34" s="635"/>
      <c r="DJ34" s="635"/>
      <c r="DK34" s="636"/>
      <c r="DL34" s="640">
        <v>2265667</v>
      </c>
      <c r="DM34" s="635"/>
      <c r="DN34" s="635"/>
      <c r="DO34" s="635"/>
      <c r="DP34" s="635"/>
      <c r="DQ34" s="635"/>
      <c r="DR34" s="635"/>
      <c r="DS34" s="635"/>
      <c r="DT34" s="635"/>
      <c r="DU34" s="635"/>
      <c r="DV34" s="636"/>
      <c r="DW34" s="637">
        <v>16.7</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1047110</v>
      </c>
      <c r="S35" s="635"/>
      <c r="T35" s="635"/>
      <c r="U35" s="635"/>
      <c r="V35" s="635"/>
      <c r="W35" s="635"/>
      <c r="X35" s="635"/>
      <c r="Y35" s="636"/>
      <c r="Z35" s="672">
        <v>4.2</v>
      </c>
      <c r="AA35" s="672"/>
      <c r="AB35" s="672"/>
      <c r="AC35" s="672"/>
      <c r="AD35" s="673" t="s">
        <v>121</v>
      </c>
      <c r="AE35" s="673"/>
      <c r="AF35" s="673"/>
      <c r="AG35" s="673"/>
      <c r="AH35" s="673"/>
      <c r="AI35" s="673"/>
      <c r="AJ35" s="673"/>
      <c r="AK35" s="673"/>
      <c r="AL35" s="637" t="s">
        <v>121</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164412</v>
      </c>
      <c r="CS35" s="647"/>
      <c r="CT35" s="647"/>
      <c r="CU35" s="647"/>
      <c r="CV35" s="647"/>
      <c r="CW35" s="647"/>
      <c r="CX35" s="647"/>
      <c r="CY35" s="648"/>
      <c r="CZ35" s="637">
        <v>0.7</v>
      </c>
      <c r="DA35" s="649"/>
      <c r="DB35" s="649"/>
      <c r="DC35" s="650"/>
      <c r="DD35" s="640">
        <v>155612</v>
      </c>
      <c r="DE35" s="647"/>
      <c r="DF35" s="647"/>
      <c r="DG35" s="647"/>
      <c r="DH35" s="647"/>
      <c r="DI35" s="647"/>
      <c r="DJ35" s="647"/>
      <c r="DK35" s="648"/>
      <c r="DL35" s="640">
        <v>155612</v>
      </c>
      <c r="DM35" s="647"/>
      <c r="DN35" s="647"/>
      <c r="DO35" s="647"/>
      <c r="DP35" s="647"/>
      <c r="DQ35" s="647"/>
      <c r="DR35" s="647"/>
      <c r="DS35" s="647"/>
      <c r="DT35" s="647"/>
      <c r="DU35" s="647"/>
      <c r="DV35" s="648"/>
      <c r="DW35" s="637">
        <v>1.1000000000000001</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1679042</v>
      </c>
      <c r="S36" s="635"/>
      <c r="T36" s="635"/>
      <c r="U36" s="635"/>
      <c r="V36" s="635"/>
      <c r="W36" s="635"/>
      <c r="X36" s="635"/>
      <c r="Y36" s="636"/>
      <c r="Z36" s="672">
        <v>6.7</v>
      </c>
      <c r="AA36" s="672"/>
      <c r="AB36" s="672"/>
      <c r="AC36" s="672"/>
      <c r="AD36" s="673" t="s">
        <v>121</v>
      </c>
      <c r="AE36" s="673"/>
      <c r="AF36" s="673"/>
      <c r="AG36" s="673"/>
      <c r="AH36" s="673"/>
      <c r="AI36" s="673"/>
      <c r="AJ36" s="673"/>
      <c r="AK36" s="673"/>
      <c r="AL36" s="637" t="s">
        <v>121</v>
      </c>
      <c r="AM36" s="638"/>
      <c r="AN36" s="638"/>
      <c r="AO36" s="674"/>
      <c r="AP36" s="218"/>
      <c r="AQ36" s="683" t="s">
        <v>315</v>
      </c>
      <c r="AR36" s="684"/>
      <c r="AS36" s="684"/>
      <c r="AT36" s="684"/>
      <c r="AU36" s="684"/>
      <c r="AV36" s="684"/>
      <c r="AW36" s="684"/>
      <c r="AX36" s="684"/>
      <c r="AY36" s="685"/>
      <c r="AZ36" s="689">
        <v>2730959</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164735</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3138118</v>
      </c>
      <c r="CS36" s="635"/>
      <c r="CT36" s="635"/>
      <c r="CU36" s="635"/>
      <c r="CV36" s="635"/>
      <c r="CW36" s="635"/>
      <c r="CX36" s="635"/>
      <c r="CY36" s="636"/>
      <c r="CZ36" s="637">
        <v>13.2</v>
      </c>
      <c r="DA36" s="649"/>
      <c r="DB36" s="649"/>
      <c r="DC36" s="650"/>
      <c r="DD36" s="640">
        <v>2728047</v>
      </c>
      <c r="DE36" s="635"/>
      <c r="DF36" s="635"/>
      <c r="DG36" s="635"/>
      <c r="DH36" s="635"/>
      <c r="DI36" s="635"/>
      <c r="DJ36" s="635"/>
      <c r="DK36" s="636"/>
      <c r="DL36" s="640">
        <v>1957124</v>
      </c>
      <c r="DM36" s="635"/>
      <c r="DN36" s="635"/>
      <c r="DO36" s="635"/>
      <c r="DP36" s="635"/>
      <c r="DQ36" s="635"/>
      <c r="DR36" s="635"/>
      <c r="DS36" s="635"/>
      <c r="DT36" s="635"/>
      <c r="DU36" s="635"/>
      <c r="DV36" s="636"/>
      <c r="DW36" s="637">
        <v>14.4</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465616</v>
      </c>
      <c r="S37" s="635"/>
      <c r="T37" s="635"/>
      <c r="U37" s="635"/>
      <c r="V37" s="635"/>
      <c r="W37" s="635"/>
      <c r="X37" s="635"/>
      <c r="Y37" s="636"/>
      <c r="Z37" s="672">
        <v>1.9</v>
      </c>
      <c r="AA37" s="672"/>
      <c r="AB37" s="672"/>
      <c r="AC37" s="672"/>
      <c r="AD37" s="673">
        <v>28</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341835</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162962</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1154714</v>
      </c>
      <c r="CS37" s="647"/>
      <c r="CT37" s="647"/>
      <c r="CU37" s="647"/>
      <c r="CV37" s="647"/>
      <c r="CW37" s="647"/>
      <c r="CX37" s="647"/>
      <c r="CY37" s="648"/>
      <c r="CZ37" s="637">
        <v>4.8</v>
      </c>
      <c r="DA37" s="649"/>
      <c r="DB37" s="649"/>
      <c r="DC37" s="650"/>
      <c r="DD37" s="640">
        <v>1154714</v>
      </c>
      <c r="DE37" s="647"/>
      <c r="DF37" s="647"/>
      <c r="DG37" s="647"/>
      <c r="DH37" s="647"/>
      <c r="DI37" s="647"/>
      <c r="DJ37" s="647"/>
      <c r="DK37" s="648"/>
      <c r="DL37" s="640">
        <v>1099523</v>
      </c>
      <c r="DM37" s="647"/>
      <c r="DN37" s="647"/>
      <c r="DO37" s="647"/>
      <c r="DP37" s="647"/>
      <c r="DQ37" s="647"/>
      <c r="DR37" s="647"/>
      <c r="DS37" s="647"/>
      <c r="DT37" s="647"/>
      <c r="DU37" s="647"/>
      <c r="DV37" s="648"/>
      <c r="DW37" s="637">
        <v>8.1</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1483000</v>
      </c>
      <c r="S38" s="635"/>
      <c r="T38" s="635"/>
      <c r="U38" s="635"/>
      <c r="V38" s="635"/>
      <c r="W38" s="635"/>
      <c r="X38" s="635"/>
      <c r="Y38" s="636"/>
      <c r="Z38" s="672">
        <v>5.9</v>
      </c>
      <c r="AA38" s="672"/>
      <c r="AB38" s="672"/>
      <c r="AC38" s="672"/>
      <c r="AD38" s="673" t="s">
        <v>121</v>
      </c>
      <c r="AE38" s="673"/>
      <c r="AF38" s="673"/>
      <c r="AG38" s="673"/>
      <c r="AH38" s="673"/>
      <c r="AI38" s="673"/>
      <c r="AJ38" s="673"/>
      <c r="AK38" s="673"/>
      <c r="AL38" s="637" t="s">
        <v>121</v>
      </c>
      <c r="AM38" s="638"/>
      <c r="AN38" s="638"/>
      <c r="AO38" s="674"/>
      <c r="AQ38" s="667" t="s">
        <v>323</v>
      </c>
      <c r="AR38" s="668"/>
      <c r="AS38" s="668"/>
      <c r="AT38" s="668"/>
      <c r="AU38" s="668"/>
      <c r="AV38" s="668"/>
      <c r="AW38" s="668"/>
      <c r="AX38" s="668"/>
      <c r="AY38" s="669"/>
      <c r="AZ38" s="634">
        <v>270759</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10438</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2262408</v>
      </c>
      <c r="CS38" s="635"/>
      <c r="CT38" s="635"/>
      <c r="CU38" s="635"/>
      <c r="CV38" s="635"/>
      <c r="CW38" s="635"/>
      <c r="CX38" s="635"/>
      <c r="CY38" s="636"/>
      <c r="CZ38" s="637">
        <v>9.5</v>
      </c>
      <c r="DA38" s="649"/>
      <c r="DB38" s="649"/>
      <c r="DC38" s="650"/>
      <c r="DD38" s="640">
        <v>1813379</v>
      </c>
      <c r="DE38" s="635"/>
      <c r="DF38" s="635"/>
      <c r="DG38" s="635"/>
      <c r="DH38" s="635"/>
      <c r="DI38" s="635"/>
      <c r="DJ38" s="635"/>
      <c r="DK38" s="636"/>
      <c r="DL38" s="640">
        <v>1756834</v>
      </c>
      <c r="DM38" s="635"/>
      <c r="DN38" s="635"/>
      <c r="DO38" s="635"/>
      <c r="DP38" s="635"/>
      <c r="DQ38" s="635"/>
      <c r="DR38" s="635"/>
      <c r="DS38" s="635"/>
      <c r="DT38" s="635"/>
      <c r="DU38" s="635"/>
      <c r="DV38" s="636"/>
      <c r="DW38" s="637">
        <v>12.9</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327</v>
      </c>
      <c r="AR39" s="668"/>
      <c r="AS39" s="668"/>
      <c r="AT39" s="668"/>
      <c r="AU39" s="668"/>
      <c r="AV39" s="668"/>
      <c r="AW39" s="668"/>
      <c r="AX39" s="668"/>
      <c r="AY39" s="669"/>
      <c r="AZ39" s="634" t="s">
        <v>121</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16819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797078</v>
      </c>
      <c r="CS39" s="647"/>
      <c r="CT39" s="647"/>
      <c r="CU39" s="647"/>
      <c r="CV39" s="647"/>
      <c r="CW39" s="647"/>
      <c r="CX39" s="647"/>
      <c r="CY39" s="648"/>
      <c r="CZ39" s="637">
        <v>3.3</v>
      </c>
      <c r="DA39" s="649"/>
      <c r="DB39" s="649"/>
      <c r="DC39" s="650"/>
      <c r="DD39" s="640">
        <v>791786</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87600</v>
      </c>
      <c r="S40" s="635"/>
      <c r="T40" s="635"/>
      <c r="U40" s="635"/>
      <c r="V40" s="635"/>
      <c r="W40" s="635"/>
      <c r="X40" s="635"/>
      <c r="Y40" s="636"/>
      <c r="Z40" s="672">
        <v>0.3</v>
      </c>
      <c r="AA40" s="672"/>
      <c r="AB40" s="672"/>
      <c r="AC40" s="672"/>
      <c r="AD40" s="673" t="s">
        <v>121</v>
      </c>
      <c r="AE40" s="673"/>
      <c r="AF40" s="673"/>
      <c r="AG40" s="673"/>
      <c r="AH40" s="673"/>
      <c r="AI40" s="673"/>
      <c r="AJ40" s="673"/>
      <c r="AK40" s="673"/>
      <c r="AL40" s="637" t="s">
        <v>121</v>
      </c>
      <c r="AM40" s="638"/>
      <c r="AN40" s="638"/>
      <c r="AO40" s="674"/>
      <c r="AQ40" s="667" t="s">
        <v>331</v>
      </c>
      <c r="AR40" s="668"/>
      <c r="AS40" s="668"/>
      <c r="AT40" s="668"/>
      <c r="AU40" s="668"/>
      <c r="AV40" s="668"/>
      <c r="AW40" s="668"/>
      <c r="AX40" s="668"/>
      <c r="AY40" s="669"/>
      <c r="AZ40" s="634" t="s">
        <v>121</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115</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44407</v>
      </c>
      <c r="CS40" s="635"/>
      <c r="CT40" s="635"/>
      <c r="CU40" s="635"/>
      <c r="CV40" s="635"/>
      <c r="CW40" s="635"/>
      <c r="CX40" s="635"/>
      <c r="CY40" s="636"/>
      <c r="CZ40" s="637">
        <v>0.2</v>
      </c>
      <c r="DA40" s="649"/>
      <c r="DB40" s="649"/>
      <c r="DC40" s="650"/>
      <c r="DD40" s="640">
        <v>39407</v>
      </c>
      <c r="DE40" s="635"/>
      <c r="DF40" s="635"/>
      <c r="DG40" s="635"/>
      <c r="DH40" s="635"/>
      <c r="DI40" s="635"/>
      <c r="DJ40" s="635"/>
      <c r="DK40" s="636"/>
      <c r="DL40" s="640">
        <v>100</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25148846</v>
      </c>
      <c r="S41" s="659"/>
      <c r="T41" s="659"/>
      <c r="U41" s="659"/>
      <c r="V41" s="659"/>
      <c r="W41" s="659"/>
      <c r="X41" s="659"/>
      <c r="Y41" s="662"/>
      <c r="Z41" s="663">
        <v>100</v>
      </c>
      <c r="AA41" s="663"/>
      <c r="AB41" s="663"/>
      <c r="AC41" s="663"/>
      <c r="AD41" s="664">
        <v>13501249</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517397</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121</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1600968</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251</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3547164</v>
      </c>
      <c r="CS42" s="647"/>
      <c r="CT42" s="647"/>
      <c r="CU42" s="647"/>
      <c r="CV42" s="647"/>
      <c r="CW42" s="647"/>
      <c r="CX42" s="647"/>
      <c r="CY42" s="648"/>
      <c r="CZ42" s="637">
        <v>14.9</v>
      </c>
      <c r="DA42" s="649"/>
      <c r="DB42" s="649"/>
      <c r="DC42" s="650"/>
      <c r="DD42" s="640">
        <v>1051771</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102184</v>
      </c>
      <c r="CS43" s="647"/>
      <c r="CT43" s="647"/>
      <c r="CU43" s="647"/>
      <c r="CV43" s="647"/>
      <c r="CW43" s="647"/>
      <c r="CX43" s="647"/>
      <c r="CY43" s="648"/>
      <c r="CZ43" s="637">
        <v>0.4</v>
      </c>
      <c r="DA43" s="649"/>
      <c r="DB43" s="649"/>
      <c r="DC43" s="650"/>
      <c r="DD43" s="640">
        <v>97082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3283466</v>
      </c>
      <c r="CS44" s="635"/>
      <c r="CT44" s="635"/>
      <c r="CU44" s="635"/>
      <c r="CV44" s="635"/>
      <c r="CW44" s="635"/>
      <c r="CX44" s="635"/>
      <c r="CY44" s="636"/>
      <c r="CZ44" s="637">
        <v>13.8</v>
      </c>
      <c r="DA44" s="638"/>
      <c r="DB44" s="638"/>
      <c r="DC44" s="639"/>
      <c r="DD44" s="640">
        <v>846063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738645</v>
      </c>
      <c r="CS45" s="647"/>
      <c r="CT45" s="647"/>
      <c r="CU45" s="647"/>
      <c r="CV45" s="647"/>
      <c r="CW45" s="647"/>
      <c r="CX45" s="647"/>
      <c r="CY45" s="648"/>
      <c r="CZ45" s="637">
        <v>3.1</v>
      </c>
      <c r="DA45" s="649"/>
      <c r="DB45" s="649"/>
      <c r="DC45" s="650"/>
      <c r="DD45" s="640">
        <v>60063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2537821</v>
      </c>
      <c r="CS46" s="635"/>
      <c r="CT46" s="635"/>
      <c r="CU46" s="635"/>
      <c r="CV46" s="635"/>
      <c r="CW46" s="635"/>
      <c r="CX46" s="635"/>
      <c r="CY46" s="636"/>
      <c r="CZ46" s="637">
        <v>10.6</v>
      </c>
      <c r="DA46" s="638"/>
      <c r="DB46" s="638"/>
      <c r="DC46" s="639"/>
      <c r="DD46" s="640">
        <v>779000</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263698</v>
      </c>
      <c r="CS47" s="647"/>
      <c r="CT47" s="647"/>
      <c r="CU47" s="647"/>
      <c r="CV47" s="647"/>
      <c r="CW47" s="647"/>
      <c r="CX47" s="647"/>
      <c r="CY47" s="648"/>
      <c r="CZ47" s="637">
        <v>1.1000000000000001</v>
      </c>
      <c r="DA47" s="649"/>
      <c r="DB47" s="649"/>
      <c r="DC47" s="650"/>
      <c r="DD47" s="640">
        <v>205708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23848393</v>
      </c>
      <c r="CS49" s="619"/>
      <c r="CT49" s="619"/>
      <c r="CU49" s="619"/>
      <c r="CV49" s="619"/>
      <c r="CW49" s="619"/>
      <c r="CX49" s="619"/>
      <c r="CY49" s="620"/>
      <c r="CZ49" s="621">
        <v>100</v>
      </c>
      <c r="DA49" s="622"/>
      <c r="DB49" s="622"/>
      <c r="DC49" s="623"/>
      <c r="DD49" s="624">
        <v>16468389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tROfyeVuBPWdbKqO0YR2pl47ALVv1uXlud5u8iys1YA2rt7dik3qbng9kWbowFTHVNfv+iwguMMHik0CDvdS2g==" saltValue="v7ZZYG9Gli3dY6aw4TEG0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374</v>
      </c>
      <c r="C7" s="1061"/>
      <c r="D7" s="1061"/>
      <c r="E7" s="1061"/>
      <c r="F7" s="1061"/>
      <c r="G7" s="1061"/>
      <c r="H7" s="1061"/>
      <c r="I7" s="1061"/>
      <c r="J7" s="1061"/>
      <c r="K7" s="1061"/>
      <c r="L7" s="1061"/>
      <c r="M7" s="1061"/>
      <c r="N7" s="1061"/>
      <c r="O7" s="1061"/>
      <c r="P7" s="1062"/>
      <c r="Q7" s="1115">
        <v>25164</v>
      </c>
      <c r="R7" s="1116"/>
      <c r="S7" s="1116"/>
      <c r="T7" s="1116"/>
      <c r="U7" s="1116"/>
      <c r="V7" s="1116">
        <v>23864</v>
      </c>
      <c r="W7" s="1116"/>
      <c r="X7" s="1116"/>
      <c r="Y7" s="1116"/>
      <c r="Z7" s="1116"/>
      <c r="AA7" s="1116">
        <v>1300</v>
      </c>
      <c r="AB7" s="1116"/>
      <c r="AC7" s="1116"/>
      <c r="AD7" s="1116"/>
      <c r="AE7" s="1117"/>
      <c r="AF7" s="1118">
        <v>1085</v>
      </c>
      <c r="AG7" s="1119"/>
      <c r="AH7" s="1119"/>
      <c r="AI7" s="1119"/>
      <c r="AJ7" s="1120"/>
      <c r="AK7" s="1121">
        <v>1047</v>
      </c>
      <c r="AL7" s="1122"/>
      <c r="AM7" s="1122"/>
      <c r="AN7" s="1122"/>
      <c r="AO7" s="1122"/>
      <c r="AP7" s="1122">
        <v>21430</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568</v>
      </c>
      <c r="BT7" s="1113"/>
      <c r="BU7" s="1113"/>
      <c r="BV7" s="1113"/>
      <c r="BW7" s="1113"/>
      <c r="BX7" s="1113"/>
      <c r="BY7" s="1113"/>
      <c r="BZ7" s="1113"/>
      <c r="CA7" s="1113"/>
      <c r="CB7" s="1113"/>
      <c r="CC7" s="1113"/>
      <c r="CD7" s="1113"/>
      <c r="CE7" s="1113"/>
      <c r="CF7" s="1113"/>
      <c r="CG7" s="1125"/>
      <c r="CH7" s="1109">
        <v>-3</v>
      </c>
      <c r="CI7" s="1110"/>
      <c r="CJ7" s="1110"/>
      <c r="CK7" s="1110"/>
      <c r="CL7" s="1111"/>
      <c r="CM7" s="1109">
        <v>115</v>
      </c>
      <c r="CN7" s="1110"/>
      <c r="CO7" s="1110"/>
      <c r="CP7" s="1110"/>
      <c r="CQ7" s="1111"/>
      <c r="CR7" s="1109">
        <v>100</v>
      </c>
      <c r="CS7" s="1110"/>
      <c r="CT7" s="1110"/>
      <c r="CU7" s="1110"/>
      <c r="CV7" s="1111"/>
      <c r="CW7" s="1109" t="s">
        <v>489</v>
      </c>
      <c r="CX7" s="1110"/>
      <c r="CY7" s="1110"/>
      <c r="CZ7" s="1110"/>
      <c r="DA7" s="1111"/>
      <c r="DB7" s="1109" t="s">
        <v>489</v>
      </c>
      <c r="DC7" s="1110"/>
      <c r="DD7" s="1110"/>
      <c r="DE7" s="1110"/>
      <c r="DF7" s="1111"/>
      <c r="DG7" s="1109" t="s">
        <v>489</v>
      </c>
      <c r="DH7" s="1110"/>
      <c r="DI7" s="1110"/>
      <c r="DJ7" s="1110"/>
      <c r="DK7" s="1111"/>
      <c r="DL7" s="1109" t="s">
        <v>489</v>
      </c>
      <c r="DM7" s="1110"/>
      <c r="DN7" s="1110"/>
      <c r="DO7" s="1110"/>
      <c r="DP7" s="1111"/>
      <c r="DQ7" s="1109" t="s">
        <v>489</v>
      </c>
      <c r="DR7" s="1110"/>
      <c r="DS7" s="1110"/>
      <c r="DT7" s="1110"/>
      <c r="DU7" s="1111"/>
      <c r="DV7" s="1112"/>
      <c r="DW7" s="1113"/>
      <c r="DX7" s="1113"/>
      <c r="DY7" s="1113"/>
      <c r="DZ7" s="1114"/>
      <c r="EA7" s="229"/>
    </row>
    <row r="8" spans="1:131" s="230" customFormat="1" ht="26.25" customHeight="1" x14ac:dyDescent="0.15">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376</v>
      </c>
      <c r="B23" s="950" t="s">
        <v>377</v>
      </c>
      <c r="C23" s="951"/>
      <c r="D23" s="951"/>
      <c r="E23" s="951"/>
      <c r="F23" s="951"/>
      <c r="G23" s="951"/>
      <c r="H23" s="951"/>
      <c r="I23" s="951"/>
      <c r="J23" s="951"/>
      <c r="K23" s="951"/>
      <c r="L23" s="951"/>
      <c r="M23" s="951"/>
      <c r="N23" s="951"/>
      <c r="O23" s="951"/>
      <c r="P23" s="961"/>
      <c r="Q23" s="1080">
        <v>25149</v>
      </c>
      <c r="R23" s="1074"/>
      <c r="S23" s="1074"/>
      <c r="T23" s="1074"/>
      <c r="U23" s="1074"/>
      <c r="V23" s="1074">
        <v>23848</v>
      </c>
      <c r="W23" s="1074"/>
      <c r="X23" s="1074"/>
      <c r="Y23" s="1074"/>
      <c r="Z23" s="1074"/>
      <c r="AA23" s="1074">
        <v>1300</v>
      </c>
      <c r="AB23" s="1074"/>
      <c r="AC23" s="1074"/>
      <c r="AD23" s="1074"/>
      <c r="AE23" s="1081"/>
      <c r="AF23" s="1082">
        <v>1085</v>
      </c>
      <c r="AG23" s="1074"/>
      <c r="AH23" s="1074"/>
      <c r="AI23" s="1074"/>
      <c r="AJ23" s="1083"/>
      <c r="AK23" s="1084"/>
      <c r="AL23" s="1085"/>
      <c r="AM23" s="1085"/>
      <c r="AN23" s="1085"/>
      <c r="AO23" s="1085"/>
      <c r="AP23" s="1074">
        <v>21430</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388</v>
      </c>
      <c r="C28" s="1061"/>
      <c r="D28" s="1061"/>
      <c r="E28" s="1061"/>
      <c r="F28" s="1061"/>
      <c r="G28" s="1061"/>
      <c r="H28" s="1061"/>
      <c r="I28" s="1061"/>
      <c r="J28" s="1061"/>
      <c r="K28" s="1061"/>
      <c r="L28" s="1061"/>
      <c r="M28" s="1061"/>
      <c r="N28" s="1061"/>
      <c r="O28" s="1061"/>
      <c r="P28" s="1062"/>
      <c r="Q28" s="1063">
        <v>7114</v>
      </c>
      <c r="R28" s="1064"/>
      <c r="S28" s="1064"/>
      <c r="T28" s="1064"/>
      <c r="U28" s="1064"/>
      <c r="V28" s="1064">
        <v>6949</v>
      </c>
      <c r="W28" s="1064"/>
      <c r="X28" s="1064"/>
      <c r="Y28" s="1064"/>
      <c r="Z28" s="1064"/>
      <c r="AA28" s="1064">
        <v>165</v>
      </c>
      <c r="AB28" s="1064"/>
      <c r="AC28" s="1064"/>
      <c r="AD28" s="1064"/>
      <c r="AE28" s="1065"/>
      <c r="AF28" s="1066">
        <v>165</v>
      </c>
      <c r="AG28" s="1064"/>
      <c r="AH28" s="1064"/>
      <c r="AI28" s="1064"/>
      <c r="AJ28" s="1067"/>
      <c r="AK28" s="1055">
        <v>814</v>
      </c>
      <c r="AL28" s="1056"/>
      <c r="AM28" s="1056"/>
      <c r="AN28" s="1056"/>
      <c r="AO28" s="1056"/>
      <c r="AP28" s="1056" t="s">
        <v>569</v>
      </c>
      <c r="AQ28" s="1056"/>
      <c r="AR28" s="1056"/>
      <c r="AS28" s="1056"/>
      <c r="AT28" s="1056"/>
      <c r="AU28" s="1056" t="s">
        <v>569</v>
      </c>
      <c r="AV28" s="1056"/>
      <c r="AW28" s="1056"/>
      <c r="AX28" s="1056"/>
      <c r="AY28" s="1056"/>
      <c r="AZ28" s="1057" t="s">
        <v>569</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389</v>
      </c>
      <c r="C29" s="1044"/>
      <c r="D29" s="1044"/>
      <c r="E29" s="1044"/>
      <c r="F29" s="1044"/>
      <c r="G29" s="1044"/>
      <c r="H29" s="1044"/>
      <c r="I29" s="1044"/>
      <c r="J29" s="1044"/>
      <c r="K29" s="1044"/>
      <c r="L29" s="1044"/>
      <c r="M29" s="1044"/>
      <c r="N29" s="1044"/>
      <c r="O29" s="1044"/>
      <c r="P29" s="1045"/>
      <c r="Q29" s="1051">
        <v>5314</v>
      </c>
      <c r="R29" s="1052"/>
      <c r="S29" s="1052"/>
      <c r="T29" s="1052"/>
      <c r="U29" s="1052"/>
      <c r="V29" s="1052">
        <v>5174</v>
      </c>
      <c r="W29" s="1052"/>
      <c r="X29" s="1052"/>
      <c r="Y29" s="1052"/>
      <c r="Z29" s="1052"/>
      <c r="AA29" s="1052">
        <v>140</v>
      </c>
      <c r="AB29" s="1052"/>
      <c r="AC29" s="1052"/>
      <c r="AD29" s="1052"/>
      <c r="AE29" s="1053"/>
      <c r="AF29" s="1048">
        <v>140</v>
      </c>
      <c r="AG29" s="1049"/>
      <c r="AH29" s="1049"/>
      <c r="AI29" s="1049"/>
      <c r="AJ29" s="1050"/>
      <c r="AK29" s="993">
        <v>876</v>
      </c>
      <c r="AL29" s="984"/>
      <c r="AM29" s="984"/>
      <c r="AN29" s="984"/>
      <c r="AO29" s="984"/>
      <c r="AP29" s="984" t="s">
        <v>569</v>
      </c>
      <c r="AQ29" s="984"/>
      <c r="AR29" s="984"/>
      <c r="AS29" s="984"/>
      <c r="AT29" s="984"/>
      <c r="AU29" s="984" t="s">
        <v>569</v>
      </c>
      <c r="AV29" s="984"/>
      <c r="AW29" s="984"/>
      <c r="AX29" s="984"/>
      <c r="AY29" s="984"/>
      <c r="AZ29" s="1054" t="s">
        <v>569</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390</v>
      </c>
      <c r="C30" s="1044"/>
      <c r="D30" s="1044"/>
      <c r="E30" s="1044"/>
      <c r="F30" s="1044"/>
      <c r="G30" s="1044"/>
      <c r="H30" s="1044"/>
      <c r="I30" s="1044"/>
      <c r="J30" s="1044"/>
      <c r="K30" s="1044"/>
      <c r="L30" s="1044"/>
      <c r="M30" s="1044"/>
      <c r="N30" s="1044"/>
      <c r="O30" s="1044"/>
      <c r="P30" s="1045"/>
      <c r="Q30" s="1051">
        <v>708</v>
      </c>
      <c r="R30" s="1052"/>
      <c r="S30" s="1052"/>
      <c r="T30" s="1052"/>
      <c r="U30" s="1052"/>
      <c r="V30" s="1052">
        <v>698</v>
      </c>
      <c r="W30" s="1052"/>
      <c r="X30" s="1052"/>
      <c r="Y30" s="1052"/>
      <c r="Z30" s="1052"/>
      <c r="AA30" s="1052">
        <v>10</v>
      </c>
      <c r="AB30" s="1052"/>
      <c r="AC30" s="1052"/>
      <c r="AD30" s="1052"/>
      <c r="AE30" s="1053"/>
      <c r="AF30" s="1048">
        <v>10</v>
      </c>
      <c r="AG30" s="1049"/>
      <c r="AH30" s="1049"/>
      <c r="AI30" s="1049"/>
      <c r="AJ30" s="1050"/>
      <c r="AK30" s="993">
        <v>196</v>
      </c>
      <c r="AL30" s="984"/>
      <c r="AM30" s="984"/>
      <c r="AN30" s="984"/>
      <c r="AO30" s="984"/>
      <c r="AP30" s="984" t="s">
        <v>569</v>
      </c>
      <c r="AQ30" s="984"/>
      <c r="AR30" s="984"/>
      <c r="AS30" s="984"/>
      <c r="AT30" s="984"/>
      <c r="AU30" s="984" t="s">
        <v>569</v>
      </c>
      <c r="AV30" s="984"/>
      <c r="AW30" s="984"/>
      <c r="AX30" s="984"/>
      <c r="AY30" s="984"/>
      <c r="AZ30" s="1054" t="s">
        <v>569</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391</v>
      </c>
      <c r="C31" s="1044"/>
      <c r="D31" s="1044"/>
      <c r="E31" s="1044"/>
      <c r="F31" s="1044"/>
      <c r="G31" s="1044"/>
      <c r="H31" s="1044"/>
      <c r="I31" s="1044"/>
      <c r="J31" s="1044"/>
      <c r="K31" s="1044"/>
      <c r="L31" s="1044"/>
      <c r="M31" s="1044"/>
      <c r="N31" s="1044"/>
      <c r="O31" s="1044"/>
      <c r="P31" s="1045"/>
      <c r="Q31" s="1051">
        <v>21</v>
      </c>
      <c r="R31" s="1052"/>
      <c r="S31" s="1052"/>
      <c r="T31" s="1052"/>
      <c r="U31" s="1052"/>
      <c r="V31" s="1052">
        <v>13</v>
      </c>
      <c r="W31" s="1052"/>
      <c r="X31" s="1052"/>
      <c r="Y31" s="1052"/>
      <c r="Z31" s="1052"/>
      <c r="AA31" s="1052">
        <v>8</v>
      </c>
      <c r="AB31" s="1052"/>
      <c r="AC31" s="1052"/>
      <c r="AD31" s="1052"/>
      <c r="AE31" s="1053"/>
      <c r="AF31" s="1048">
        <v>8</v>
      </c>
      <c r="AG31" s="1049"/>
      <c r="AH31" s="1049"/>
      <c r="AI31" s="1049"/>
      <c r="AJ31" s="1050"/>
      <c r="AK31" s="993">
        <v>5</v>
      </c>
      <c r="AL31" s="984"/>
      <c r="AM31" s="984"/>
      <c r="AN31" s="984"/>
      <c r="AO31" s="984"/>
      <c r="AP31" s="984" t="s">
        <v>569</v>
      </c>
      <c r="AQ31" s="984"/>
      <c r="AR31" s="984"/>
      <c r="AS31" s="984"/>
      <c r="AT31" s="984"/>
      <c r="AU31" s="984" t="s">
        <v>569</v>
      </c>
      <c r="AV31" s="984"/>
      <c r="AW31" s="984"/>
      <c r="AX31" s="984"/>
      <c r="AY31" s="984"/>
      <c r="AZ31" s="1054" t="s">
        <v>569</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392</v>
      </c>
      <c r="C32" s="1044"/>
      <c r="D32" s="1044"/>
      <c r="E32" s="1044"/>
      <c r="F32" s="1044"/>
      <c r="G32" s="1044"/>
      <c r="H32" s="1044"/>
      <c r="I32" s="1044"/>
      <c r="J32" s="1044"/>
      <c r="K32" s="1044"/>
      <c r="L32" s="1044"/>
      <c r="M32" s="1044"/>
      <c r="N32" s="1044"/>
      <c r="O32" s="1044"/>
      <c r="P32" s="1045"/>
      <c r="Q32" s="1051">
        <v>1150</v>
      </c>
      <c r="R32" s="1052"/>
      <c r="S32" s="1052"/>
      <c r="T32" s="1052"/>
      <c r="U32" s="1052"/>
      <c r="V32" s="1052">
        <v>1155</v>
      </c>
      <c r="W32" s="1052"/>
      <c r="X32" s="1052"/>
      <c r="Y32" s="1052"/>
      <c r="Z32" s="1052"/>
      <c r="AA32" s="1052">
        <v>-5</v>
      </c>
      <c r="AB32" s="1052"/>
      <c r="AC32" s="1052"/>
      <c r="AD32" s="1052"/>
      <c r="AE32" s="1053"/>
      <c r="AF32" s="1048">
        <v>1189</v>
      </c>
      <c r="AG32" s="1049"/>
      <c r="AH32" s="1049"/>
      <c r="AI32" s="1049"/>
      <c r="AJ32" s="1050"/>
      <c r="AK32" s="993">
        <v>246</v>
      </c>
      <c r="AL32" s="984"/>
      <c r="AM32" s="984"/>
      <c r="AN32" s="984"/>
      <c r="AO32" s="984"/>
      <c r="AP32" s="984">
        <v>3668</v>
      </c>
      <c r="AQ32" s="984"/>
      <c r="AR32" s="984"/>
      <c r="AS32" s="984"/>
      <c r="AT32" s="984"/>
      <c r="AU32" s="984">
        <v>2204</v>
      </c>
      <c r="AV32" s="984"/>
      <c r="AW32" s="984"/>
      <c r="AX32" s="984"/>
      <c r="AY32" s="984"/>
      <c r="AZ32" s="1054" t="s">
        <v>569</v>
      </c>
      <c r="BA32" s="1054"/>
      <c r="BB32" s="1054"/>
      <c r="BC32" s="1054"/>
      <c r="BD32" s="1054"/>
      <c r="BE32" s="985" t="s">
        <v>393</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t="s">
        <v>394</v>
      </c>
      <c r="C33" s="1044"/>
      <c r="D33" s="1044"/>
      <c r="E33" s="1044"/>
      <c r="F33" s="1044"/>
      <c r="G33" s="1044"/>
      <c r="H33" s="1044"/>
      <c r="I33" s="1044"/>
      <c r="J33" s="1044"/>
      <c r="K33" s="1044"/>
      <c r="L33" s="1044"/>
      <c r="M33" s="1044"/>
      <c r="N33" s="1044"/>
      <c r="O33" s="1044"/>
      <c r="P33" s="1045"/>
      <c r="Q33" s="1051">
        <v>268</v>
      </c>
      <c r="R33" s="1052"/>
      <c r="S33" s="1052"/>
      <c r="T33" s="1052"/>
      <c r="U33" s="1052"/>
      <c r="V33" s="1052">
        <v>268</v>
      </c>
      <c r="W33" s="1052"/>
      <c r="X33" s="1052"/>
      <c r="Y33" s="1052"/>
      <c r="Z33" s="1052"/>
      <c r="AA33" s="1052">
        <v>0</v>
      </c>
      <c r="AB33" s="1052"/>
      <c r="AC33" s="1052"/>
      <c r="AD33" s="1052"/>
      <c r="AE33" s="1053"/>
      <c r="AF33" s="1048">
        <v>308</v>
      </c>
      <c r="AG33" s="1049"/>
      <c r="AH33" s="1049"/>
      <c r="AI33" s="1049"/>
      <c r="AJ33" s="1050"/>
      <c r="AK33" s="993">
        <v>198</v>
      </c>
      <c r="AL33" s="984"/>
      <c r="AM33" s="984"/>
      <c r="AN33" s="984"/>
      <c r="AO33" s="984"/>
      <c r="AP33" s="984">
        <v>3560</v>
      </c>
      <c r="AQ33" s="984"/>
      <c r="AR33" s="984"/>
      <c r="AS33" s="984"/>
      <c r="AT33" s="984"/>
      <c r="AU33" s="984">
        <v>3496</v>
      </c>
      <c r="AV33" s="984"/>
      <c r="AW33" s="984"/>
      <c r="AX33" s="984"/>
      <c r="AY33" s="984"/>
      <c r="AZ33" s="1054" t="s">
        <v>569</v>
      </c>
      <c r="BA33" s="1054"/>
      <c r="BB33" s="1054"/>
      <c r="BC33" s="1054"/>
      <c r="BD33" s="1054"/>
      <c r="BE33" s="985" t="s">
        <v>393</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t="s">
        <v>395</v>
      </c>
      <c r="C34" s="1044"/>
      <c r="D34" s="1044"/>
      <c r="E34" s="1044"/>
      <c r="F34" s="1044"/>
      <c r="G34" s="1044"/>
      <c r="H34" s="1044"/>
      <c r="I34" s="1044"/>
      <c r="J34" s="1044"/>
      <c r="K34" s="1044"/>
      <c r="L34" s="1044"/>
      <c r="M34" s="1044"/>
      <c r="N34" s="1044"/>
      <c r="O34" s="1044"/>
      <c r="P34" s="1045"/>
      <c r="Q34" s="1051">
        <v>226</v>
      </c>
      <c r="R34" s="1052"/>
      <c r="S34" s="1052"/>
      <c r="T34" s="1052"/>
      <c r="U34" s="1052"/>
      <c r="V34" s="1052">
        <v>223</v>
      </c>
      <c r="W34" s="1052"/>
      <c r="X34" s="1052"/>
      <c r="Y34" s="1052"/>
      <c r="Z34" s="1052"/>
      <c r="AA34" s="1052">
        <v>3</v>
      </c>
      <c r="AB34" s="1052"/>
      <c r="AC34" s="1052"/>
      <c r="AD34" s="1052"/>
      <c r="AE34" s="1053"/>
      <c r="AF34" s="1048">
        <v>3</v>
      </c>
      <c r="AG34" s="1049"/>
      <c r="AH34" s="1049"/>
      <c r="AI34" s="1049"/>
      <c r="AJ34" s="1050"/>
      <c r="AK34" s="993">
        <v>173</v>
      </c>
      <c r="AL34" s="984"/>
      <c r="AM34" s="984"/>
      <c r="AN34" s="984"/>
      <c r="AO34" s="984"/>
      <c r="AP34" s="984">
        <v>1700</v>
      </c>
      <c r="AQ34" s="984"/>
      <c r="AR34" s="984"/>
      <c r="AS34" s="984"/>
      <c r="AT34" s="984"/>
      <c r="AU34" s="984">
        <v>1698</v>
      </c>
      <c r="AV34" s="984"/>
      <c r="AW34" s="984"/>
      <c r="AX34" s="984"/>
      <c r="AY34" s="984"/>
      <c r="AZ34" s="1054" t="s">
        <v>569</v>
      </c>
      <c r="BA34" s="1054"/>
      <c r="BB34" s="1054"/>
      <c r="BC34" s="1054"/>
      <c r="BD34" s="1054"/>
      <c r="BE34" s="985" t="s">
        <v>396</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397</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376</v>
      </c>
      <c r="B63" s="950" t="s">
        <v>398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1823</v>
      </c>
      <c r="AG63" s="972"/>
      <c r="AH63" s="972"/>
      <c r="AI63" s="972"/>
      <c r="AJ63" s="1035"/>
      <c r="AK63" s="1036"/>
      <c r="AL63" s="976"/>
      <c r="AM63" s="976"/>
      <c r="AN63" s="976"/>
      <c r="AO63" s="976"/>
      <c r="AP63" s="972">
        <v>8928</v>
      </c>
      <c r="AQ63" s="972"/>
      <c r="AR63" s="972"/>
      <c r="AS63" s="972"/>
      <c r="AT63" s="972"/>
      <c r="AU63" s="972">
        <v>7398</v>
      </c>
      <c r="AV63" s="972"/>
      <c r="AW63" s="972"/>
      <c r="AX63" s="972"/>
      <c r="AY63" s="972"/>
      <c r="AZ63" s="1030"/>
      <c r="BA63" s="1030"/>
      <c r="BB63" s="1030"/>
      <c r="BC63" s="1030"/>
      <c r="BD63" s="1030"/>
      <c r="BE63" s="973"/>
      <c r="BF63" s="973"/>
      <c r="BG63" s="973"/>
      <c r="BH63" s="973"/>
      <c r="BI63" s="974"/>
      <c r="BJ63" s="1031" t="s">
        <v>121</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400</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401</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556</v>
      </c>
      <c r="C68" s="999"/>
      <c r="D68" s="999"/>
      <c r="E68" s="999"/>
      <c r="F68" s="999"/>
      <c r="G68" s="999"/>
      <c r="H68" s="999"/>
      <c r="I68" s="999"/>
      <c r="J68" s="999"/>
      <c r="K68" s="999"/>
      <c r="L68" s="999"/>
      <c r="M68" s="999"/>
      <c r="N68" s="999"/>
      <c r="O68" s="999"/>
      <c r="P68" s="1000"/>
      <c r="Q68" s="1001">
        <v>881</v>
      </c>
      <c r="R68" s="995"/>
      <c r="S68" s="995"/>
      <c r="T68" s="995"/>
      <c r="U68" s="995"/>
      <c r="V68" s="995">
        <v>793</v>
      </c>
      <c r="W68" s="995"/>
      <c r="X68" s="995"/>
      <c r="Y68" s="995"/>
      <c r="Z68" s="995"/>
      <c r="AA68" s="995">
        <v>88</v>
      </c>
      <c r="AB68" s="995"/>
      <c r="AC68" s="995"/>
      <c r="AD68" s="995"/>
      <c r="AE68" s="995"/>
      <c r="AF68" s="995">
        <v>88</v>
      </c>
      <c r="AG68" s="995"/>
      <c r="AH68" s="995"/>
      <c r="AI68" s="995"/>
      <c r="AJ68" s="995"/>
      <c r="AK68" s="995" t="s">
        <v>569</v>
      </c>
      <c r="AL68" s="995"/>
      <c r="AM68" s="995"/>
      <c r="AN68" s="995"/>
      <c r="AO68" s="995"/>
      <c r="AP68" s="995" t="s">
        <v>569</v>
      </c>
      <c r="AQ68" s="995"/>
      <c r="AR68" s="995"/>
      <c r="AS68" s="995"/>
      <c r="AT68" s="995"/>
      <c r="AU68" s="995" t="s">
        <v>569</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557</v>
      </c>
      <c r="C69" s="988"/>
      <c r="D69" s="988"/>
      <c r="E69" s="988"/>
      <c r="F69" s="988"/>
      <c r="G69" s="988"/>
      <c r="H69" s="988"/>
      <c r="I69" s="988"/>
      <c r="J69" s="988"/>
      <c r="K69" s="988"/>
      <c r="L69" s="988"/>
      <c r="M69" s="988"/>
      <c r="N69" s="988"/>
      <c r="O69" s="988"/>
      <c r="P69" s="989"/>
      <c r="Q69" s="990">
        <v>57</v>
      </c>
      <c r="R69" s="984"/>
      <c r="S69" s="984"/>
      <c r="T69" s="984"/>
      <c r="U69" s="984"/>
      <c r="V69" s="984">
        <v>52</v>
      </c>
      <c r="W69" s="984"/>
      <c r="X69" s="984"/>
      <c r="Y69" s="984"/>
      <c r="Z69" s="984"/>
      <c r="AA69" s="984">
        <v>5</v>
      </c>
      <c r="AB69" s="984"/>
      <c r="AC69" s="984"/>
      <c r="AD69" s="984"/>
      <c r="AE69" s="984"/>
      <c r="AF69" s="984">
        <v>5</v>
      </c>
      <c r="AG69" s="984"/>
      <c r="AH69" s="984"/>
      <c r="AI69" s="984"/>
      <c r="AJ69" s="984"/>
      <c r="AK69" s="984">
        <v>6</v>
      </c>
      <c r="AL69" s="984"/>
      <c r="AM69" s="984"/>
      <c r="AN69" s="984"/>
      <c r="AO69" s="984"/>
      <c r="AP69" s="984" t="s">
        <v>569</v>
      </c>
      <c r="AQ69" s="984"/>
      <c r="AR69" s="984"/>
      <c r="AS69" s="984"/>
      <c r="AT69" s="984"/>
      <c r="AU69" s="984" t="s">
        <v>569</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558</v>
      </c>
      <c r="C70" s="988"/>
      <c r="D70" s="988"/>
      <c r="E70" s="988"/>
      <c r="F70" s="988"/>
      <c r="G70" s="988"/>
      <c r="H70" s="988"/>
      <c r="I70" s="988"/>
      <c r="J70" s="988"/>
      <c r="K70" s="988"/>
      <c r="L70" s="988"/>
      <c r="M70" s="988"/>
      <c r="N70" s="988"/>
      <c r="O70" s="988"/>
      <c r="P70" s="989"/>
      <c r="Q70" s="990">
        <v>166</v>
      </c>
      <c r="R70" s="984"/>
      <c r="S70" s="984"/>
      <c r="T70" s="984"/>
      <c r="U70" s="984"/>
      <c r="V70" s="984">
        <v>158</v>
      </c>
      <c r="W70" s="984"/>
      <c r="X70" s="984"/>
      <c r="Y70" s="984"/>
      <c r="Z70" s="984"/>
      <c r="AA70" s="984">
        <v>7</v>
      </c>
      <c r="AB70" s="984"/>
      <c r="AC70" s="984"/>
      <c r="AD70" s="984"/>
      <c r="AE70" s="984"/>
      <c r="AF70" s="984">
        <v>7</v>
      </c>
      <c r="AG70" s="984"/>
      <c r="AH70" s="984"/>
      <c r="AI70" s="984"/>
      <c r="AJ70" s="984"/>
      <c r="AK70" s="984">
        <v>84</v>
      </c>
      <c r="AL70" s="984"/>
      <c r="AM70" s="984"/>
      <c r="AN70" s="984"/>
      <c r="AO70" s="984"/>
      <c r="AP70" s="984" t="s">
        <v>569</v>
      </c>
      <c r="AQ70" s="984"/>
      <c r="AR70" s="984"/>
      <c r="AS70" s="984"/>
      <c r="AT70" s="984"/>
      <c r="AU70" s="984" t="s">
        <v>569</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559</v>
      </c>
      <c r="C71" s="988"/>
      <c r="D71" s="988"/>
      <c r="E71" s="988"/>
      <c r="F71" s="988"/>
      <c r="G71" s="988"/>
      <c r="H71" s="988"/>
      <c r="I71" s="988"/>
      <c r="J71" s="988"/>
      <c r="K71" s="988"/>
      <c r="L71" s="988"/>
      <c r="M71" s="988"/>
      <c r="N71" s="988"/>
      <c r="O71" s="988"/>
      <c r="P71" s="989"/>
      <c r="Q71" s="990">
        <v>1963</v>
      </c>
      <c r="R71" s="984"/>
      <c r="S71" s="984"/>
      <c r="T71" s="984"/>
      <c r="U71" s="984"/>
      <c r="V71" s="984">
        <v>1929</v>
      </c>
      <c r="W71" s="984"/>
      <c r="X71" s="984"/>
      <c r="Y71" s="984"/>
      <c r="Z71" s="984"/>
      <c r="AA71" s="984">
        <v>33</v>
      </c>
      <c r="AB71" s="984"/>
      <c r="AC71" s="984"/>
      <c r="AD71" s="984"/>
      <c r="AE71" s="984"/>
      <c r="AF71" s="984">
        <v>33</v>
      </c>
      <c r="AG71" s="984"/>
      <c r="AH71" s="984"/>
      <c r="AI71" s="984"/>
      <c r="AJ71" s="984"/>
      <c r="AK71" s="984">
        <v>60</v>
      </c>
      <c r="AL71" s="984"/>
      <c r="AM71" s="984"/>
      <c r="AN71" s="984"/>
      <c r="AO71" s="984"/>
      <c r="AP71" s="984">
        <v>239</v>
      </c>
      <c r="AQ71" s="984"/>
      <c r="AR71" s="984"/>
      <c r="AS71" s="984"/>
      <c r="AT71" s="984"/>
      <c r="AU71" s="984">
        <v>99</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560</v>
      </c>
      <c r="C72" s="988"/>
      <c r="D72" s="988"/>
      <c r="E72" s="988"/>
      <c r="F72" s="988"/>
      <c r="G72" s="988"/>
      <c r="H72" s="988"/>
      <c r="I72" s="988"/>
      <c r="J72" s="988"/>
      <c r="K72" s="988"/>
      <c r="L72" s="988"/>
      <c r="M72" s="988"/>
      <c r="N72" s="988"/>
      <c r="O72" s="988"/>
      <c r="P72" s="989"/>
      <c r="Q72" s="990">
        <v>118</v>
      </c>
      <c r="R72" s="984"/>
      <c r="S72" s="984"/>
      <c r="T72" s="984"/>
      <c r="U72" s="984"/>
      <c r="V72" s="984">
        <v>105</v>
      </c>
      <c r="W72" s="984"/>
      <c r="X72" s="984"/>
      <c r="Y72" s="984"/>
      <c r="Z72" s="984"/>
      <c r="AA72" s="984">
        <v>13</v>
      </c>
      <c r="AB72" s="984"/>
      <c r="AC72" s="984"/>
      <c r="AD72" s="984"/>
      <c r="AE72" s="984"/>
      <c r="AF72" s="984">
        <v>13</v>
      </c>
      <c r="AG72" s="984"/>
      <c r="AH72" s="984"/>
      <c r="AI72" s="984"/>
      <c r="AJ72" s="984"/>
      <c r="AK72" s="984">
        <v>61</v>
      </c>
      <c r="AL72" s="984"/>
      <c r="AM72" s="984"/>
      <c r="AN72" s="984"/>
      <c r="AO72" s="984"/>
      <c r="AP72" s="984" t="s">
        <v>569</v>
      </c>
      <c r="AQ72" s="984"/>
      <c r="AR72" s="984"/>
      <c r="AS72" s="984"/>
      <c r="AT72" s="984"/>
      <c r="AU72" s="984" t="s">
        <v>569</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561</v>
      </c>
      <c r="C73" s="988"/>
      <c r="D73" s="988"/>
      <c r="E73" s="988"/>
      <c r="F73" s="988"/>
      <c r="G73" s="988"/>
      <c r="H73" s="988"/>
      <c r="I73" s="988"/>
      <c r="J73" s="988"/>
      <c r="K73" s="988"/>
      <c r="L73" s="988"/>
      <c r="M73" s="988"/>
      <c r="N73" s="988"/>
      <c r="O73" s="988"/>
      <c r="P73" s="989"/>
      <c r="Q73" s="990">
        <v>49</v>
      </c>
      <c r="R73" s="984"/>
      <c r="S73" s="984"/>
      <c r="T73" s="984"/>
      <c r="U73" s="984"/>
      <c r="V73" s="984">
        <v>46</v>
      </c>
      <c r="W73" s="984"/>
      <c r="X73" s="984"/>
      <c r="Y73" s="984"/>
      <c r="Z73" s="984"/>
      <c r="AA73" s="984">
        <v>3</v>
      </c>
      <c r="AB73" s="984"/>
      <c r="AC73" s="984"/>
      <c r="AD73" s="984"/>
      <c r="AE73" s="984"/>
      <c r="AF73" s="984">
        <v>3</v>
      </c>
      <c r="AG73" s="984"/>
      <c r="AH73" s="984"/>
      <c r="AI73" s="984"/>
      <c r="AJ73" s="984"/>
      <c r="AK73" s="984">
        <v>6</v>
      </c>
      <c r="AL73" s="984"/>
      <c r="AM73" s="984"/>
      <c r="AN73" s="984"/>
      <c r="AO73" s="984"/>
      <c r="AP73" s="984" t="s">
        <v>569</v>
      </c>
      <c r="AQ73" s="984"/>
      <c r="AR73" s="984"/>
      <c r="AS73" s="984"/>
      <c r="AT73" s="984"/>
      <c r="AU73" s="984" t="s">
        <v>569</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562</v>
      </c>
      <c r="C74" s="988"/>
      <c r="D74" s="988"/>
      <c r="E74" s="988"/>
      <c r="F74" s="988"/>
      <c r="G74" s="988"/>
      <c r="H74" s="988"/>
      <c r="I74" s="988"/>
      <c r="J74" s="988"/>
      <c r="K74" s="988"/>
      <c r="L74" s="988"/>
      <c r="M74" s="988"/>
      <c r="N74" s="988"/>
      <c r="O74" s="988"/>
      <c r="P74" s="989"/>
      <c r="Q74" s="990">
        <v>14983</v>
      </c>
      <c r="R74" s="984"/>
      <c r="S74" s="984"/>
      <c r="T74" s="984"/>
      <c r="U74" s="984"/>
      <c r="V74" s="984">
        <v>14962</v>
      </c>
      <c r="W74" s="984"/>
      <c r="X74" s="984"/>
      <c r="Y74" s="984"/>
      <c r="Z74" s="984"/>
      <c r="AA74" s="984">
        <v>20</v>
      </c>
      <c r="AB74" s="984"/>
      <c r="AC74" s="984"/>
      <c r="AD74" s="984"/>
      <c r="AE74" s="984"/>
      <c r="AF74" s="984">
        <v>20</v>
      </c>
      <c r="AG74" s="984"/>
      <c r="AH74" s="984"/>
      <c r="AI74" s="984"/>
      <c r="AJ74" s="984"/>
      <c r="AK74" s="984">
        <v>196</v>
      </c>
      <c r="AL74" s="984"/>
      <c r="AM74" s="984"/>
      <c r="AN74" s="984"/>
      <c r="AO74" s="984"/>
      <c r="AP74" s="984" t="s">
        <v>569</v>
      </c>
      <c r="AQ74" s="984"/>
      <c r="AR74" s="984"/>
      <c r="AS74" s="984"/>
      <c r="AT74" s="984"/>
      <c r="AU74" s="984" t="s">
        <v>569</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t="s">
        <v>563</v>
      </c>
      <c r="C75" s="988"/>
      <c r="D75" s="988"/>
      <c r="E75" s="988"/>
      <c r="F75" s="988"/>
      <c r="G75" s="988"/>
      <c r="H75" s="988"/>
      <c r="I75" s="988"/>
      <c r="J75" s="988"/>
      <c r="K75" s="988"/>
      <c r="L75" s="988"/>
      <c r="M75" s="988"/>
      <c r="N75" s="988"/>
      <c r="O75" s="988"/>
      <c r="P75" s="989"/>
      <c r="Q75" s="991">
        <v>85</v>
      </c>
      <c r="R75" s="992"/>
      <c r="S75" s="992"/>
      <c r="T75" s="992"/>
      <c r="U75" s="993"/>
      <c r="V75" s="994">
        <v>85</v>
      </c>
      <c r="W75" s="992"/>
      <c r="X75" s="992"/>
      <c r="Y75" s="992"/>
      <c r="Z75" s="993"/>
      <c r="AA75" s="994">
        <v>1</v>
      </c>
      <c r="AB75" s="992"/>
      <c r="AC75" s="992"/>
      <c r="AD75" s="992"/>
      <c r="AE75" s="993"/>
      <c r="AF75" s="994">
        <v>1</v>
      </c>
      <c r="AG75" s="992"/>
      <c r="AH75" s="992"/>
      <c r="AI75" s="992"/>
      <c r="AJ75" s="993"/>
      <c r="AK75" s="994">
        <v>12</v>
      </c>
      <c r="AL75" s="992"/>
      <c r="AM75" s="992"/>
      <c r="AN75" s="992"/>
      <c r="AO75" s="993"/>
      <c r="AP75" s="994" t="s">
        <v>569</v>
      </c>
      <c r="AQ75" s="992"/>
      <c r="AR75" s="992"/>
      <c r="AS75" s="992"/>
      <c r="AT75" s="993"/>
      <c r="AU75" s="994" t="s">
        <v>569</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t="s">
        <v>564</v>
      </c>
      <c r="C76" s="988"/>
      <c r="D76" s="988"/>
      <c r="E76" s="988"/>
      <c r="F76" s="988"/>
      <c r="G76" s="988"/>
      <c r="H76" s="988"/>
      <c r="I76" s="988"/>
      <c r="J76" s="988"/>
      <c r="K76" s="988"/>
      <c r="L76" s="988"/>
      <c r="M76" s="988"/>
      <c r="N76" s="988"/>
      <c r="O76" s="988"/>
      <c r="P76" s="989"/>
      <c r="Q76" s="991">
        <v>452</v>
      </c>
      <c r="R76" s="992"/>
      <c r="S76" s="992"/>
      <c r="T76" s="992"/>
      <c r="U76" s="993"/>
      <c r="V76" s="994">
        <v>233</v>
      </c>
      <c r="W76" s="992"/>
      <c r="X76" s="992"/>
      <c r="Y76" s="992"/>
      <c r="Z76" s="993"/>
      <c r="AA76" s="994">
        <v>220</v>
      </c>
      <c r="AB76" s="992"/>
      <c r="AC76" s="992"/>
      <c r="AD76" s="992"/>
      <c r="AE76" s="993"/>
      <c r="AF76" s="994">
        <v>220</v>
      </c>
      <c r="AG76" s="992"/>
      <c r="AH76" s="992"/>
      <c r="AI76" s="992"/>
      <c r="AJ76" s="993"/>
      <c r="AK76" s="994" t="s">
        <v>569</v>
      </c>
      <c r="AL76" s="992"/>
      <c r="AM76" s="992"/>
      <c r="AN76" s="992"/>
      <c r="AO76" s="993"/>
      <c r="AP76" s="994" t="s">
        <v>569</v>
      </c>
      <c r="AQ76" s="992"/>
      <c r="AR76" s="992"/>
      <c r="AS76" s="992"/>
      <c r="AT76" s="993"/>
      <c r="AU76" s="994" t="s">
        <v>569</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t="s">
        <v>565</v>
      </c>
      <c r="C77" s="988"/>
      <c r="D77" s="988"/>
      <c r="E77" s="988"/>
      <c r="F77" s="988"/>
      <c r="G77" s="988"/>
      <c r="H77" s="988"/>
      <c r="I77" s="988"/>
      <c r="J77" s="988"/>
      <c r="K77" s="988"/>
      <c r="L77" s="988"/>
      <c r="M77" s="988"/>
      <c r="N77" s="988"/>
      <c r="O77" s="988"/>
      <c r="P77" s="989"/>
      <c r="Q77" s="991">
        <v>1440</v>
      </c>
      <c r="R77" s="992"/>
      <c r="S77" s="992"/>
      <c r="T77" s="992"/>
      <c r="U77" s="993"/>
      <c r="V77" s="994">
        <v>1433</v>
      </c>
      <c r="W77" s="992"/>
      <c r="X77" s="992"/>
      <c r="Y77" s="992"/>
      <c r="Z77" s="993"/>
      <c r="AA77" s="994">
        <v>7</v>
      </c>
      <c r="AB77" s="992"/>
      <c r="AC77" s="992"/>
      <c r="AD77" s="992"/>
      <c r="AE77" s="993"/>
      <c r="AF77" s="994">
        <v>7</v>
      </c>
      <c r="AG77" s="992"/>
      <c r="AH77" s="992"/>
      <c r="AI77" s="992"/>
      <c r="AJ77" s="993"/>
      <c r="AK77" s="994" t="s">
        <v>569</v>
      </c>
      <c r="AL77" s="992"/>
      <c r="AM77" s="992"/>
      <c r="AN77" s="992"/>
      <c r="AO77" s="993"/>
      <c r="AP77" s="994" t="s">
        <v>569</v>
      </c>
      <c r="AQ77" s="992"/>
      <c r="AR77" s="992"/>
      <c r="AS77" s="992"/>
      <c r="AT77" s="993"/>
      <c r="AU77" s="994" t="s">
        <v>569</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t="s">
        <v>566</v>
      </c>
      <c r="C78" s="988"/>
      <c r="D78" s="988"/>
      <c r="E78" s="988"/>
      <c r="F78" s="988"/>
      <c r="G78" s="988"/>
      <c r="H78" s="988"/>
      <c r="I78" s="988"/>
      <c r="J78" s="988"/>
      <c r="K78" s="988"/>
      <c r="L78" s="988"/>
      <c r="M78" s="988"/>
      <c r="N78" s="988"/>
      <c r="O78" s="988"/>
      <c r="P78" s="989"/>
      <c r="Q78" s="990">
        <v>388762</v>
      </c>
      <c r="R78" s="984"/>
      <c r="S78" s="984"/>
      <c r="T78" s="984"/>
      <c r="U78" s="984"/>
      <c r="V78" s="984">
        <v>379528</v>
      </c>
      <c r="W78" s="984"/>
      <c r="X78" s="984"/>
      <c r="Y78" s="984"/>
      <c r="Z78" s="984"/>
      <c r="AA78" s="984">
        <v>9234</v>
      </c>
      <c r="AB78" s="984"/>
      <c r="AC78" s="984"/>
      <c r="AD78" s="984"/>
      <c r="AE78" s="984"/>
      <c r="AF78" s="984">
        <v>8886</v>
      </c>
      <c r="AG78" s="984"/>
      <c r="AH78" s="984"/>
      <c r="AI78" s="984"/>
      <c r="AJ78" s="984"/>
      <c r="AK78" s="984">
        <v>3256</v>
      </c>
      <c r="AL78" s="984"/>
      <c r="AM78" s="984"/>
      <c r="AN78" s="984"/>
      <c r="AO78" s="984"/>
      <c r="AP78" s="984" t="s">
        <v>569</v>
      </c>
      <c r="AQ78" s="984"/>
      <c r="AR78" s="984"/>
      <c r="AS78" s="984"/>
      <c r="AT78" s="984"/>
      <c r="AU78" s="984" t="s">
        <v>569</v>
      </c>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t="s">
        <v>567</v>
      </c>
      <c r="C79" s="988"/>
      <c r="D79" s="988"/>
      <c r="E79" s="988"/>
      <c r="F79" s="988"/>
      <c r="G79" s="988"/>
      <c r="H79" s="988"/>
      <c r="I79" s="988"/>
      <c r="J79" s="988"/>
      <c r="K79" s="988"/>
      <c r="L79" s="988"/>
      <c r="M79" s="988"/>
      <c r="N79" s="988"/>
      <c r="O79" s="988"/>
      <c r="P79" s="989"/>
      <c r="Q79" s="990">
        <v>571</v>
      </c>
      <c r="R79" s="984"/>
      <c r="S79" s="984"/>
      <c r="T79" s="984"/>
      <c r="U79" s="984"/>
      <c r="V79" s="984">
        <v>454</v>
      </c>
      <c r="W79" s="984"/>
      <c r="X79" s="984"/>
      <c r="Y79" s="984"/>
      <c r="Z79" s="984"/>
      <c r="AA79" s="984">
        <v>118</v>
      </c>
      <c r="AB79" s="984"/>
      <c r="AC79" s="984"/>
      <c r="AD79" s="984"/>
      <c r="AE79" s="984"/>
      <c r="AF79" s="984">
        <v>32</v>
      </c>
      <c r="AG79" s="984"/>
      <c r="AH79" s="984"/>
      <c r="AI79" s="984"/>
      <c r="AJ79" s="984"/>
      <c r="AK79" s="984" t="s">
        <v>569</v>
      </c>
      <c r="AL79" s="984"/>
      <c r="AM79" s="984"/>
      <c r="AN79" s="984"/>
      <c r="AO79" s="984"/>
      <c r="AP79" s="984">
        <v>281</v>
      </c>
      <c r="AQ79" s="984"/>
      <c r="AR79" s="984"/>
      <c r="AS79" s="984"/>
      <c r="AT79" s="984"/>
      <c r="AU79" s="984">
        <v>176</v>
      </c>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376</v>
      </c>
      <c r="B88" s="950" t="s">
        <v>402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9315</v>
      </c>
      <c r="AG88" s="972"/>
      <c r="AH88" s="972"/>
      <c r="AI88" s="972"/>
      <c r="AJ88" s="972"/>
      <c r="AK88" s="976"/>
      <c r="AL88" s="976"/>
      <c r="AM88" s="976"/>
      <c r="AN88" s="976"/>
      <c r="AO88" s="976"/>
      <c r="AP88" s="972">
        <v>520</v>
      </c>
      <c r="AQ88" s="972"/>
      <c r="AR88" s="972"/>
      <c r="AS88" s="972"/>
      <c r="AT88" s="972"/>
      <c r="AU88" s="972">
        <v>275</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100</v>
      </c>
      <c r="CS102" s="966"/>
      <c r="CT102" s="966"/>
      <c r="CU102" s="966"/>
      <c r="CV102" s="967"/>
      <c r="CW102" s="965" t="s">
        <v>489</v>
      </c>
      <c r="CX102" s="966"/>
      <c r="CY102" s="966"/>
      <c r="CZ102" s="966"/>
      <c r="DA102" s="967"/>
      <c r="DB102" s="965" t="s">
        <v>489</v>
      </c>
      <c r="DC102" s="966"/>
      <c r="DD102" s="966"/>
      <c r="DE102" s="966"/>
      <c r="DF102" s="967"/>
      <c r="DG102" s="965" t="s">
        <v>489</v>
      </c>
      <c r="DH102" s="966"/>
      <c r="DI102" s="966"/>
      <c r="DJ102" s="966"/>
      <c r="DK102" s="967"/>
      <c r="DL102" s="965" t="s">
        <v>489</v>
      </c>
      <c r="DM102" s="966"/>
      <c r="DN102" s="966"/>
      <c r="DO102" s="966"/>
      <c r="DP102" s="967"/>
      <c r="DQ102" s="965" t="s">
        <v>489</v>
      </c>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411</v>
      </c>
      <c r="AB109" s="909"/>
      <c r="AC109" s="909"/>
      <c r="AD109" s="909"/>
      <c r="AE109" s="910"/>
      <c r="AF109" s="911" t="s">
        <v>412</v>
      </c>
      <c r="AG109" s="909"/>
      <c r="AH109" s="909"/>
      <c r="AI109" s="909"/>
      <c r="AJ109" s="910"/>
      <c r="AK109" s="911" t="s">
        <v>294</v>
      </c>
      <c r="AL109" s="909"/>
      <c r="AM109" s="909"/>
      <c r="AN109" s="909"/>
      <c r="AO109" s="910"/>
      <c r="AP109" s="911" t="s">
        <v>413</v>
      </c>
      <c r="AQ109" s="909"/>
      <c r="AR109" s="909"/>
      <c r="AS109" s="909"/>
      <c r="AT109" s="942"/>
      <c r="AU109" s="908" t="s">
        <v>410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411</v>
      </c>
      <c r="BR109" s="909"/>
      <c r="BS109" s="909"/>
      <c r="BT109" s="909"/>
      <c r="BU109" s="910"/>
      <c r="BV109" s="911" t="s">
        <v>412</v>
      </c>
      <c r="BW109" s="909"/>
      <c r="BX109" s="909"/>
      <c r="BY109" s="909"/>
      <c r="BZ109" s="910"/>
      <c r="CA109" s="911" t="s">
        <v>294</v>
      </c>
      <c r="CB109" s="909"/>
      <c r="CC109" s="909"/>
      <c r="CD109" s="909"/>
      <c r="CE109" s="910"/>
      <c r="CF109" s="949" t="s">
        <v>413</v>
      </c>
      <c r="CG109" s="949"/>
      <c r="CH109" s="949"/>
      <c r="CI109" s="949"/>
      <c r="CJ109" s="949"/>
      <c r="CK109" s="911" t="s">
        <v>414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411</v>
      </c>
      <c r="DH109" s="909"/>
      <c r="DI109" s="909"/>
      <c r="DJ109" s="909"/>
      <c r="DK109" s="910"/>
      <c r="DL109" s="911" t="s">
        <v>412</v>
      </c>
      <c r="DM109" s="909"/>
      <c r="DN109" s="909"/>
      <c r="DO109" s="909"/>
      <c r="DP109" s="910"/>
      <c r="DQ109" s="911" t="s">
        <v>294</v>
      </c>
      <c r="DR109" s="909"/>
      <c r="DS109" s="909"/>
      <c r="DT109" s="909"/>
      <c r="DU109" s="910"/>
      <c r="DV109" s="911" t="s">
        <v>413</v>
      </c>
      <c r="DW109" s="909"/>
      <c r="DX109" s="909"/>
      <c r="DY109" s="909"/>
      <c r="DZ109" s="942"/>
    </row>
    <row r="110" spans="1:131" s="224" customFormat="1" ht="26.25" customHeight="1" x14ac:dyDescent="0.15">
      <c r="A110" s="820" t="s">
        <v>415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2221097</v>
      </c>
      <c r="AB110" s="902"/>
      <c r="AC110" s="902"/>
      <c r="AD110" s="902"/>
      <c r="AE110" s="903"/>
      <c r="AF110" s="904">
        <v>2365367</v>
      </c>
      <c r="AG110" s="902"/>
      <c r="AH110" s="902"/>
      <c r="AI110" s="902"/>
      <c r="AJ110" s="903"/>
      <c r="AK110" s="904">
        <v>2447446</v>
      </c>
      <c r="AL110" s="902"/>
      <c r="AM110" s="902"/>
      <c r="AN110" s="902"/>
      <c r="AO110" s="903"/>
      <c r="AP110" s="905">
        <v>20.8</v>
      </c>
      <c r="AQ110" s="906"/>
      <c r="AR110" s="906"/>
      <c r="AS110" s="906"/>
      <c r="AT110" s="907"/>
      <c r="AU110" s="943" t="s">
        <v>69</v>
      </c>
      <c r="AV110" s="944"/>
      <c r="AW110" s="944"/>
      <c r="AX110" s="944"/>
      <c r="AY110" s="944"/>
      <c r="AZ110" s="873" t="s">
        <v>416</v>
      </c>
      <c r="BA110" s="821"/>
      <c r="BB110" s="821"/>
      <c r="BC110" s="821"/>
      <c r="BD110" s="821"/>
      <c r="BE110" s="821"/>
      <c r="BF110" s="821"/>
      <c r="BG110" s="821"/>
      <c r="BH110" s="821"/>
      <c r="BI110" s="821"/>
      <c r="BJ110" s="821"/>
      <c r="BK110" s="821"/>
      <c r="BL110" s="821"/>
      <c r="BM110" s="821"/>
      <c r="BN110" s="821"/>
      <c r="BO110" s="821"/>
      <c r="BP110" s="822"/>
      <c r="BQ110" s="874">
        <v>23333120</v>
      </c>
      <c r="BR110" s="855"/>
      <c r="BS110" s="855"/>
      <c r="BT110" s="855"/>
      <c r="BU110" s="855"/>
      <c r="BV110" s="855">
        <v>22317323</v>
      </c>
      <c r="BW110" s="855"/>
      <c r="BX110" s="855"/>
      <c r="BY110" s="855"/>
      <c r="BZ110" s="855"/>
      <c r="CA110" s="855">
        <v>21430172</v>
      </c>
      <c r="CB110" s="855"/>
      <c r="CC110" s="855"/>
      <c r="CD110" s="855"/>
      <c r="CE110" s="855"/>
      <c r="CF110" s="879">
        <v>182</v>
      </c>
      <c r="CG110" s="880"/>
      <c r="CH110" s="880"/>
      <c r="CI110" s="880"/>
      <c r="CJ110" s="880"/>
      <c r="CK110" s="939" t="s">
        <v>417</v>
      </c>
      <c r="CL110" s="832"/>
      <c r="CM110" s="873" t="s">
        <v>418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15">
      <c r="A111" s="787" t="s">
        <v>419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420</v>
      </c>
      <c r="BA111" s="765"/>
      <c r="BB111" s="765"/>
      <c r="BC111" s="765"/>
      <c r="BD111" s="765"/>
      <c r="BE111" s="765"/>
      <c r="BF111" s="765"/>
      <c r="BG111" s="765"/>
      <c r="BH111" s="765"/>
      <c r="BI111" s="765"/>
      <c r="BJ111" s="765"/>
      <c r="BK111" s="765"/>
      <c r="BL111" s="765"/>
      <c r="BM111" s="765"/>
      <c r="BN111" s="765"/>
      <c r="BO111" s="765"/>
      <c r="BP111" s="766"/>
      <c r="BQ111" s="829" t="s">
        <v>121</v>
      </c>
      <c r="BR111" s="830"/>
      <c r="BS111" s="830"/>
      <c r="BT111" s="830"/>
      <c r="BU111" s="830"/>
      <c r="BV111" s="830" t="s">
        <v>121</v>
      </c>
      <c r="BW111" s="830"/>
      <c r="BX111" s="830"/>
      <c r="BY111" s="830"/>
      <c r="BZ111" s="830"/>
      <c r="CA111" s="830" t="s">
        <v>121</v>
      </c>
      <c r="CB111" s="830"/>
      <c r="CC111" s="830"/>
      <c r="CD111" s="830"/>
      <c r="CE111" s="830"/>
      <c r="CF111" s="888" t="s">
        <v>121</v>
      </c>
      <c r="CG111" s="889"/>
      <c r="CH111" s="889"/>
      <c r="CI111" s="889"/>
      <c r="CJ111" s="889"/>
      <c r="CK111" s="940"/>
      <c r="CL111" s="834"/>
      <c r="CM111" s="828" t="s">
        <v>421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15">
      <c r="A112" s="925" t="s">
        <v>422</v>
      </c>
      <c r="B112" s="926"/>
      <c r="C112" s="765" t="s">
        <v>423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6667</v>
      </c>
      <c r="AB112" s="793"/>
      <c r="AC112" s="793"/>
      <c r="AD112" s="793"/>
      <c r="AE112" s="794"/>
      <c r="AF112" s="795">
        <v>6667</v>
      </c>
      <c r="AG112" s="793"/>
      <c r="AH112" s="793"/>
      <c r="AI112" s="793"/>
      <c r="AJ112" s="794"/>
      <c r="AK112" s="795">
        <v>6667</v>
      </c>
      <c r="AL112" s="793"/>
      <c r="AM112" s="793"/>
      <c r="AN112" s="793"/>
      <c r="AO112" s="794"/>
      <c r="AP112" s="837">
        <v>0.1</v>
      </c>
      <c r="AQ112" s="838"/>
      <c r="AR112" s="838"/>
      <c r="AS112" s="838"/>
      <c r="AT112" s="839"/>
      <c r="AU112" s="945"/>
      <c r="AV112" s="946"/>
      <c r="AW112" s="946"/>
      <c r="AX112" s="946"/>
      <c r="AY112" s="946"/>
      <c r="AZ112" s="828" t="s">
        <v>424</v>
      </c>
      <c r="BA112" s="765"/>
      <c r="BB112" s="765"/>
      <c r="BC112" s="765"/>
      <c r="BD112" s="765"/>
      <c r="BE112" s="765"/>
      <c r="BF112" s="765"/>
      <c r="BG112" s="765"/>
      <c r="BH112" s="765"/>
      <c r="BI112" s="765"/>
      <c r="BJ112" s="765"/>
      <c r="BK112" s="765"/>
      <c r="BL112" s="765"/>
      <c r="BM112" s="765"/>
      <c r="BN112" s="765"/>
      <c r="BO112" s="765"/>
      <c r="BP112" s="766"/>
      <c r="BQ112" s="829">
        <v>8283368</v>
      </c>
      <c r="BR112" s="830"/>
      <c r="BS112" s="830"/>
      <c r="BT112" s="830"/>
      <c r="BU112" s="830"/>
      <c r="BV112" s="830">
        <v>7827388</v>
      </c>
      <c r="BW112" s="830"/>
      <c r="BX112" s="830"/>
      <c r="BY112" s="830"/>
      <c r="BZ112" s="830"/>
      <c r="CA112" s="830">
        <v>7398236</v>
      </c>
      <c r="CB112" s="830"/>
      <c r="CC112" s="830"/>
      <c r="CD112" s="830"/>
      <c r="CE112" s="830"/>
      <c r="CF112" s="888">
        <v>62.8</v>
      </c>
      <c r="CG112" s="889"/>
      <c r="CH112" s="889"/>
      <c r="CI112" s="889"/>
      <c r="CJ112" s="889"/>
      <c r="CK112" s="940"/>
      <c r="CL112" s="834"/>
      <c r="CM112" s="828" t="s">
        <v>425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15">
      <c r="A113" s="927"/>
      <c r="B113" s="928"/>
      <c r="C113" s="765" t="s">
        <v>426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561506</v>
      </c>
      <c r="AB113" s="932"/>
      <c r="AC113" s="932"/>
      <c r="AD113" s="932"/>
      <c r="AE113" s="933"/>
      <c r="AF113" s="934">
        <v>524429</v>
      </c>
      <c r="AG113" s="932"/>
      <c r="AH113" s="932"/>
      <c r="AI113" s="932"/>
      <c r="AJ113" s="933"/>
      <c r="AK113" s="934">
        <v>505201</v>
      </c>
      <c r="AL113" s="932"/>
      <c r="AM113" s="932"/>
      <c r="AN113" s="932"/>
      <c r="AO113" s="933"/>
      <c r="AP113" s="935">
        <v>4.3</v>
      </c>
      <c r="AQ113" s="936"/>
      <c r="AR113" s="936"/>
      <c r="AS113" s="936"/>
      <c r="AT113" s="937"/>
      <c r="AU113" s="945"/>
      <c r="AV113" s="946"/>
      <c r="AW113" s="946"/>
      <c r="AX113" s="946"/>
      <c r="AY113" s="946"/>
      <c r="AZ113" s="828" t="s">
        <v>427</v>
      </c>
      <c r="BA113" s="765"/>
      <c r="BB113" s="765"/>
      <c r="BC113" s="765"/>
      <c r="BD113" s="765"/>
      <c r="BE113" s="765"/>
      <c r="BF113" s="765"/>
      <c r="BG113" s="765"/>
      <c r="BH113" s="765"/>
      <c r="BI113" s="765"/>
      <c r="BJ113" s="765"/>
      <c r="BK113" s="765"/>
      <c r="BL113" s="765"/>
      <c r="BM113" s="765"/>
      <c r="BN113" s="765"/>
      <c r="BO113" s="765"/>
      <c r="BP113" s="766"/>
      <c r="BQ113" s="829">
        <v>194039</v>
      </c>
      <c r="BR113" s="830"/>
      <c r="BS113" s="830"/>
      <c r="BT113" s="830"/>
      <c r="BU113" s="830"/>
      <c r="BV113" s="830">
        <v>156698</v>
      </c>
      <c r="BW113" s="830"/>
      <c r="BX113" s="830"/>
      <c r="BY113" s="830"/>
      <c r="BZ113" s="830"/>
      <c r="CA113" s="830">
        <v>274873</v>
      </c>
      <c r="CB113" s="830"/>
      <c r="CC113" s="830"/>
      <c r="CD113" s="830"/>
      <c r="CE113" s="830"/>
      <c r="CF113" s="888">
        <v>2.2999999999999998</v>
      </c>
      <c r="CG113" s="889"/>
      <c r="CH113" s="889"/>
      <c r="CI113" s="889"/>
      <c r="CJ113" s="889"/>
      <c r="CK113" s="940"/>
      <c r="CL113" s="834"/>
      <c r="CM113" s="828" t="s">
        <v>428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15">
      <c r="A114" s="927"/>
      <c r="B114" s="928"/>
      <c r="C114" s="765" t="s">
        <v>429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39548</v>
      </c>
      <c r="AB114" s="793"/>
      <c r="AC114" s="793"/>
      <c r="AD114" s="793"/>
      <c r="AE114" s="794"/>
      <c r="AF114" s="795">
        <v>44965</v>
      </c>
      <c r="AG114" s="793"/>
      <c r="AH114" s="793"/>
      <c r="AI114" s="793"/>
      <c r="AJ114" s="794"/>
      <c r="AK114" s="795">
        <v>48227</v>
      </c>
      <c r="AL114" s="793"/>
      <c r="AM114" s="793"/>
      <c r="AN114" s="793"/>
      <c r="AO114" s="794"/>
      <c r="AP114" s="837">
        <v>0.4</v>
      </c>
      <c r="AQ114" s="838"/>
      <c r="AR114" s="838"/>
      <c r="AS114" s="838"/>
      <c r="AT114" s="839"/>
      <c r="AU114" s="945"/>
      <c r="AV114" s="946"/>
      <c r="AW114" s="946"/>
      <c r="AX114" s="946"/>
      <c r="AY114" s="946"/>
      <c r="AZ114" s="828" t="s">
        <v>430</v>
      </c>
      <c r="BA114" s="765"/>
      <c r="BB114" s="765"/>
      <c r="BC114" s="765"/>
      <c r="BD114" s="765"/>
      <c r="BE114" s="765"/>
      <c r="BF114" s="765"/>
      <c r="BG114" s="765"/>
      <c r="BH114" s="765"/>
      <c r="BI114" s="765"/>
      <c r="BJ114" s="765"/>
      <c r="BK114" s="765"/>
      <c r="BL114" s="765"/>
      <c r="BM114" s="765"/>
      <c r="BN114" s="765"/>
      <c r="BO114" s="765"/>
      <c r="BP114" s="766"/>
      <c r="BQ114" s="829">
        <v>3357829</v>
      </c>
      <c r="BR114" s="830"/>
      <c r="BS114" s="830"/>
      <c r="BT114" s="830"/>
      <c r="BU114" s="830"/>
      <c r="BV114" s="830">
        <v>3285236</v>
      </c>
      <c r="BW114" s="830"/>
      <c r="BX114" s="830"/>
      <c r="BY114" s="830"/>
      <c r="BZ114" s="830"/>
      <c r="CA114" s="830">
        <v>3295350</v>
      </c>
      <c r="CB114" s="830"/>
      <c r="CC114" s="830"/>
      <c r="CD114" s="830"/>
      <c r="CE114" s="830"/>
      <c r="CF114" s="888">
        <v>28</v>
      </c>
      <c r="CG114" s="889"/>
      <c r="CH114" s="889"/>
      <c r="CI114" s="889"/>
      <c r="CJ114" s="889"/>
      <c r="CK114" s="940"/>
      <c r="CL114" s="834"/>
      <c r="CM114" s="828" t="s">
        <v>431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15">
      <c r="A115" s="927"/>
      <c r="B115" s="928"/>
      <c r="C115" s="765" t="s">
        <v>432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121</v>
      </c>
      <c r="AB115" s="932"/>
      <c r="AC115" s="932"/>
      <c r="AD115" s="932"/>
      <c r="AE115" s="933"/>
      <c r="AF115" s="934" t="s">
        <v>121</v>
      </c>
      <c r="AG115" s="932"/>
      <c r="AH115" s="932"/>
      <c r="AI115" s="932"/>
      <c r="AJ115" s="933"/>
      <c r="AK115" s="934" t="s">
        <v>121</v>
      </c>
      <c r="AL115" s="932"/>
      <c r="AM115" s="932"/>
      <c r="AN115" s="932"/>
      <c r="AO115" s="933"/>
      <c r="AP115" s="935" t="s">
        <v>121</v>
      </c>
      <c r="AQ115" s="936"/>
      <c r="AR115" s="936"/>
      <c r="AS115" s="936"/>
      <c r="AT115" s="937"/>
      <c r="AU115" s="945"/>
      <c r="AV115" s="946"/>
      <c r="AW115" s="946"/>
      <c r="AX115" s="946"/>
      <c r="AY115" s="946"/>
      <c r="AZ115" s="828" t="s">
        <v>433</v>
      </c>
      <c r="BA115" s="765"/>
      <c r="BB115" s="765"/>
      <c r="BC115" s="765"/>
      <c r="BD115" s="765"/>
      <c r="BE115" s="765"/>
      <c r="BF115" s="765"/>
      <c r="BG115" s="765"/>
      <c r="BH115" s="765"/>
      <c r="BI115" s="765"/>
      <c r="BJ115" s="765"/>
      <c r="BK115" s="765"/>
      <c r="BL115" s="765"/>
      <c r="BM115" s="765"/>
      <c r="BN115" s="765"/>
      <c r="BO115" s="765"/>
      <c r="BP115" s="766"/>
      <c r="BQ115" s="829">
        <v>3003</v>
      </c>
      <c r="BR115" s="830"/>
      <c r="BS115" s="830"/>
      <c r="BT115" s="830"/>
      <c r="BU115" s="830"/>
      <c r="BV115" s="830">
        <v>3210</v>
      </c>
      <c r="BW115" s="830"/>
      <c r="BX115" s="830"/>
      <c r="BY115" s="830"/>
      <c r="BZ115" s="830"/>
      <c r="CA115" s="830" t="s">
        <v>121</v>
      </c>
      <c r="CB115" s="830"/>
      <c r="CC115" s="830"/>
      <c r="CD115" s="830"/>
      <c r="CE115" s="830"/>
      <c r="CF115" s="888" t="s">
        <v>121</v>
      </c>
      <c r="CG115" s="889"/>
      <c r="CH115" s="889"/>
      <c r="CI115" s="889"/>
      <c r="CJ115" s="889"/>
      <c r="CK115" s="940"/>
      <c r="CL115" s="834"/>
      <c r="CM115" s="828" t="s">
        <v>434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15">
      <c r="A116" s="929"/>
      <c r="B116" s="930"/>
      <c r="C116" s="852" t="s">
        <v>435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t="s">
        <v>121</v>
      </c>
      <c r="AL116" s="793"/>
      <c r="AM116" s="793"/>
      <c r="AN116" s="793"/>
      <c r="AO116" s="794"/>
      <c r="AP116" s="837" t="s">
        <v>121</v>
      </c>
      <c r="AQ116" s="838"/>
      <c r="AR116" s="838"/>
      <c r="AS116" s="838"/>
      <c r="AT116" s="839"/>
      <c r="AU116" s="945"/>
      <c r="AV116" s="946"/>
      <c r="AW116" s="946"/>
      <c r="AX116" s="946"/>
      <c r="AY116" s="946"/>
      <c r="AZ116" s="922" t="s">
        <v>436</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438</v>
      </c>
      <c r="Z117" s="910"/>
      <c r="AA117" s="915">
        <v>2828818</v>
      </c>
      <c r="AB117" s="916"/>
      <c r="AC117" s="916"/>
      <c r="AD117" s="916"/>
      <c r="AE117" s="917"/>
      <c r="AF117" s="918">
        <v>2941428</v>
      </c>
      <c r="AG117" s="916"/>
      <c r="AH117" s="916"/>
      <c r="AI117" s="916"/>
      <c r="AJ117" s="917"/>
      <c r="AK117" s="918">
        <v>3007541</v>
      </c>
      <c r="AL117" s="916"/>
      <c r="AM117" s="916"/>
      <c r="AN117" s="916"/>
      <c r="AO117" s="917"/>
      <c r="AP117" s="919"/>
      <c r="AQ117" s="920"/>
      <c r="AR117" s="920"/>
      <c r="AS117" s="920"/>
      <c r="AT117" s="921"/>
      <c r="AU117" s="945"/>
      <c r="AV117" s="946"/>
      <c r="AW117" s="946"/>
      <c r="AX117" s="946"/>
      <c r="AY117" s="946"/>
      <c r="AZ117" s="876" t="s">
        <v>439</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440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15">
      <c r="A118" s="908" t="s">
        <v>414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411</v>
      </c>
      <c r="AB118" s="909"/>
      <c r="AC118" s="909"/>
      <c r="AD118" s="909"/>
      <c r="AE118" s="910"/>
      <c r="AF118" s="911" t="s">
        <v>412</v>
      </c>
      <c r="AG118" s="909"/>
      <c r="AH118" s="909"/>
      <c r="AI118" s="909"/>
      <c r="AJ118" s="910"/>
      <c r="AK118" s="911" t="s">
        <v>294</v>
      </c>
      <c r="AL118" s="909"/>
      <c r="AM118" s="909"/>
      <c r="AN118" s="909"/>
      <c r="AO118" s="910"/>
      <c r="AP118" s="912" t="s">
        <v>413</v>
      </c>
      <c r="AQ118" s="913"/>
      <c r="AR118" s="913"/>
      <c r="AS118" s="913"/>
      <c r="AT118" s="914"/>
      <c r="AU118" s="945"/>
      <c r="AV118" s="946"/>
      <c r="AW118" s="946"/>
      <c r="AX118" s="946"/>
      <c r="AY118" s="946"/>
      <c r="AZ118" s="851" t="s">
        <v>441</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15">
      <c r="A119" s="831" t="s">
        <v>417</v>
      </c>
      <c r="B119" s="832"/>
      <c r="C119" s="873" t="s">
        <v>418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443</v>
      </c>
      <c r="BP119" s="891"/>
      <c r="BQ119" s="892">
        <v>35171359</v>
      </c>
      <c r="BR119" s="858"/>
      <c r="BS119" s="858"/>
      <c r="BT119" s="858"/>
      <c r="BU119" s="858"/>
      <c r="BV119" s="858">
        <v>33589855</v>
      </c>
      <c r="BW119" s="858"/>
      <c r="BX119" s="858"/>
      <c r="BY119" s="858"/>
      <c r="BZ119" s="858"/>
      <c r="CA119" s="858">
        <v>32398631</v>
      </c>
      <c r="CB119" s="858"/>
      <c r="CC119" s="858"/>
      <c r="CD119" s="858"/>
      <c r="CE119" s="858"/>
      <c r="CF119" s="761"/>
      <c r="CG119" s="762"/>
      <c r="CH119" s="762"/>
      <c r="CI119" s="762"/>
      <c r="CJ119" s="847"/>
      <c r="CK119" s="941"/>
      <c r="CL119" s="836"/>
      <c r="CM119" s="851" t="s">
        <v>444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121</v>
      </c>
      <c r="DH119" s="777"/>
      <c r="DI119" s="777"/>
      <c r="DJ119" s="777"/>
      <c r="DK119" s="778"/>
      <c r="DL119" s="779" t="s">
        <v>121</v>
      </c>
      <c r="DM119" s="777"/>
      <c r="DN119" s="777"/>
      <c r="DO119" s="777"/>
      <c r="DP119" s="778"/>
      <c r="DQ119" s="779" t="s">
        <v>121</v>
      </c>
      <c r="DR119" s="777"/>
      <c r="DS119" s="777"/>
      <c r="DT119" s="777"/>
      <c r="DU119" s="778"/>
      <c r="DV119" s="861" t="s">
        <v>121</v>
      </c>
      <c r="DW119" s="862"/>
      <c r="DX119" s="862"/>
      <c r="DY119" s="862"/>
      <c r="DZ119" s="863"/>
    </row>
    <row r="120" spans="1:130" s="224" customFormat="1" ht="26.25" customHeight="1" x14ac:dyDescent="0.15">
      <c r="A120" s="833"/>
      <c r="B120" s="834"/>
      <c r="C120" s="828" t="s">
        <v>421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445</v>
      </c>
      <c r="AV120" s="894"/>
      <c r="AW120" s="894"/>
      <c r="AX120" s="894"/>
      <c r="AY120" s="895"/>
      <c r="AZ120" s="873" t="s">
        <v>446</v>
      </c>
      <c r="BA120" s="821"/>
      <c r="BB120" s="821"/>
      <c r="BC120" s="821"/>
      <c r="BD120" s="821"/>
      <c r="BE120" s="821"/>
      <c r="BF120" s="821"/>
      <c r="BG120" s="821"/>
      <c r="BH120" s="821"/>
      <c r="BI120" s="821"/>
      <c r="BJ120" s="821"/>
      <c r="BK120" s="821"/>
      <c r="BL120" s="821"/>
      <c r="BM120" s="821"/>
      <c r="BN120" s="821"/>
      <c r="BO120" s="821"/>
      <c r="BP120" s="822"/>
      <c r="BQ120" s="874">
        <v>15731624</v>
      </c>
      <c r="BR120" s="855"/>
      <c r="BS120" s="855"/>
      <c r="BT120" s="855"/>
      <c r="BU120" s="855"/>
      <c r="BV120" s="855">
        <v>15590189</v>
      </c>
      <c r="BW120" s="855"/>
      <c r="BX120" s="855"/>
      <c r="BY120" s="855"/>
      <c r="BZ120" s="855"/>
      <c r="CA120" s="855">
        <v>15207976</v>
      </c>
      <c r="CB120" s="855"/>
      <c r="CC120" s="855"/>
      <c r="CD120" s="855"/>
      <c r="CE120" s="855"/>
      <c r="CF120" s="879">
        <v>129.19999999999999</v>
      </c>
      <c r="CG120" s="880"/>
      <c r="CH120" s="880"/>
      <c r="CI120" s="880"/>
      <c r="CJ120" s="880"/>
      <c r="CK120" s="881" t="s">
        <v>447</v>
      </c>
      <c r="CL120" s="865"/>
      <c r="CM120" s="865"/>
      <c r="CN120" s="865"/>
      <c r="CO120" s="866"/>
      <c r="CP120" s="885" t="s">
        <v>394</v>
      </c>
      <c r="CQ120" s="886"/>
      <c r="CR120" s="886"/>
      <c r="CS120" s="886"/>
      <c r="CT120" s="886"/>
      <c r="CU120" s="886"/>
      <c r="CV120" s="886"/>
      <c r="CW120" s="886"/>
      <c r="CX120" s="886"/>
      <c r="CY120" s="886"/>
      <c r="CZ120" s="886"/>
      <c r="DA120" s="886"/>
      <c r="DB120" s="886"/>
      <c r="DC120" s="886"/>
      <c r="DD120" s="886"/>
      <c r="DE120" s="886"/>
      <c r="DF120" s="887"/>
      <c r="DG120" s="874">
        <v>3369280</v>
      </c>
      <c r="DH120" s="855"/>
      <c r="DI120" s="855"/>
      <c r="DJ120" s="855"/>
      <c r="DK120" s="855"/>
      <c r="DL120" s="855">
        <v>3435427</v>
      </c>
      <c r="DM120" s="855"/>
      <c r="DN120" s="855"/>
      <c r="DO120" s="855"/>
      <c r="DP120" s="855"/>
      <c r="DQ120" s="855">
        <v>3496080</v>
      </c>
      <c r="DR120" s="855"/>
      <c r="DS120" s="855"/>
      <c r="DT120" s="855"/>
      <c r="DU120" s="855"/>
      <c r="DV120" s="856">
        <v>29.7</v>
      </c>
      <c r="DW120" s="856"/>
      <c r="DX120" s="856"/>
      <c r="DY120" s="856"/>
      <c r="DZ120" s="857"/>
    </row>
    <row r="121" spans="1:130" s="224" customFormat="1" ht="26.25" customHeight="1" x14ac:dyDescent="0.15">
      <c r="A121" s="833"/>
      <c r="B121" s="834"/>
      <c r="C121" s="876" t="s">
        <v>448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449</v>
      </c>
      <c r="BA121" s="765"/>
      <c r="BB121" s="765"/>
      <c r="BC121" s="765"/>
      <c r="BD121" s="765"/>
      <c r="BE121" s="765"/>
      <c r="BF121" s="765"/>
      <c r="BG121" s="765"/>
      <c r="BH121" s="765"/>
      <c r="BI121" s="765"/>
      <c r="BJ121" s="765"/>
      <c r="BK121" s="765"/>
      <c r="BL121" s="765"/>
      <c r="BM121" s="765"/>
      <c r="BN121" s="765"/>
      <c r="BO121" s="765"/>
      <c r="BP121" s="766"/>
      <c r="BQ121" s="829">
        <v>258170</v>
      </c>
      <c r="BR121" s="830"/>
      <c r="BS121" s="830"/>
      <c r="BT121" s="830"/>
      <c r="BU121" s="830"/>
      <c r="BV121" s="830">
        <v>209743</v>
      </c>
      <c r="BW121" s="830"/>
      <c r="BX121" s="830"/>
      <c r="BY121" s="830"/>
      <c r="BZ121" s="830"/>
      <c r="CA121" s="830">
        <v>180544</v>
      </c>
      <c r="CB121" s="830"/>
      <c r="CC121" s="830"/>
      <c r="CD121" s="830"/>
      <c r="CE121" s="830"/>
      <c r="CF121" s="888">
        <v>1.5</v>
      </c>
      <c r="CG121" s="889"/>
      <c r="CH121" s="889"/>
      <c r="CI121" s="889"/>
      <c r="CJ121" s="889"/>
      <c r="CK121" s="882"/>
      <c r="CL121" s="868"/>
      <c r="CM121" s="868"/>
      <c r="CN121" s="868"/>
      <c r="CO121" s="869"/>
      <c r="CP121" s="848" t="s">
        <v>392</v>
      </c>
      <c r="CQ121" s="849"/>
      <c r="CR121" s="849"/>
      <c r="CS121" s="849"/>
      <c r="CT121" s="849"/>
      <c r="CU121" s="849"/>
      <c r="CV121" s="849"/>
      <c r="CW121" s="849"/>
      <c r="CX121" s="849"/>
      <c r="CY121" s="849"/>
      <c r="CZ121" s="849"/>
      <c r="DA121" s="849"/>
      <c r="DB121" s="849"/>
      <c r="DC121" s="849"/>
      <c r="DD121" s="849"/>
      <c r="DE121" s="849"/>
      <c r="DF121" s="850"/>
      <c r="DG121" s="829">
        <v>3042802</v>
      </c>
      <c r="DH121" s="830"/>
      <c r="DI121" s="830"/>
      <c r="DJ121" s="830"/>
      <c r="DK121" s="830"/>
      <c r="DL121" s="830">
        <v>2607289</v>
      </c>
      <c r="DM121" s="830"/>
      <c r="DN121" s="830"/>
      <c r="DO121" s="830"/>
      <c r="DP121" s="830"/>
      <c r="DQ121" s="830">
        <v>2204236</v>
      </c>
      <c r="DR121" s="830"/>
      <c r="DS121" s="830"/>
      <c r="DT121" s="830"/>
      <c r="DU121" s="830"/>
      <c r="DV121" s="807">
        <v>18.7</v>
      </c>
      <c r="DW121" s="807"/>
      <c r="DX121" s="807"/>
      <c r="DY121" s="807"/>
      <c r="DZ121" s="808"/>
    </row>
    <row r="122" spans="1:130" s="224" customFormat="1" ht="26.25" customHeight="1" x14ac:dyDescent="0.15">
      <c r="A122" s="833"/>
      <c r="B122" s="834"/>
      <c r="C122" s="828" t="s">
        <v>431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450</v>
      </c>
      <c r="BA122" s="852"/>
      <c r="BB122" s="852"/>
      <c r="BC122" s="852"/>
      <c r="BD122" s="852"/>
      <c r="BE122" s="852"/>
      <c r="BF122" s="852"/>
      <c r="BG122" s="852"/>
      <c r="BH122" s="852"/>
      <c r="BI122" s="852"/>
      <c r="BJ122" s="852"/>
      <c r="BK122" s="852"/>
      <c r="BL122" s="852"/>
      <c r="BM122" s="852"/>
      <c r="BN122" s="852"/>
      <c r="BO122" s="852"/>
      <c r="BP122" s="853"/>
      <c r="BQ122" s="892">
        <v>20670116</v>
      </c>
      <c r="BR122" s="858"/>
      <c r="BS122" s="858"/>
      <c r="BT122" s="858"/>
      <c r="BU122" s="858"/>
      <c r="BV122" s="858">
        <v>19777021</v>
      </c>
      <c r="BW122" s="858"/>
      <c r="BX122" s="858"/>
      <c r="BY122" s="858"/>
      <c r="BZ122" s="858"/>
      <c r="CA122" s="858">
        <v>18977774</v>
      </c>
      <c r="CB122" s="858"/>
      <c r="CC122" s="858"/>
      <c r="CD122" s="858"/>
      <c r="CE122" s="858"/>
      <c r="CF122" s="859">
        <v>161.19999999999999</v>
      </c>
      <c r="CG122" s="860"/>
      <c r="CH122" s="860"/>
      <c r="CI122" s="860"/>
      <c r="CJ122" s="860"/>
      <c r="CK122" s="882"/>
      <c r="CL122" s="868"/>
      <c r="CM122" s="868"/>
      <c r="CN122" s="868"/>
      <c r="CO122" s="869"/>
      <c r="CP122" s="848" t="s">
        <v>395</v>
      </c>
      <c r="CQ122" s="849"/>
      <c r="CR122" s="849"/>
      <c r="CS122" s="849"/>
      <c r="CT122" s="849"/>
      <c r="CU122" s="849"/>
      <c r="CV122" s="849"/>
      <c r="CW122" s="849"/>
      <c r="CX122" s="849"/>
      <c r="CY122" s="849"/>
      <c r="CZ122" s="849"/>
      <c r="DA122" s="849"/>
      <c r="DB122" s="849"/>
      <c r="DC122" s="849"/>
      <c r="DD122" s="849"/>
      <c r="DE122" s="849"/>
      <c r="DF122" s="850"/>
      <c r="DG122" s="829">
        <v>1871286</v>
      </c>
      <c r="DH122" s="830"/>
      <c r="DI122" s="830"/>
      <c r="DJ122" s="830"/>
      <c r="DK122" s="830"/>
      <c r="DL122" s="830">
        <v>1784672</v>
      </c>
      <c r="DM122" s="830"/>
      <c r="DN122" s="830"/>
      <c r="DO122" s="830"/>
      <c r="DP122" s="830"/>
      <c r="DQ122" s="830">
        <v>1697920</v>
      </c>
      <c r="DR122" s="830"/>
      <c r="DS122" s="830"/>
      <c r="DT122" s="830"/>
      <c r="DU122" s="830"/>
      <c r="DV122" s="807">
        <v>14.4</v>
      </c>
      <c r="DW122" s="807"/>
      <c r="DX122" s="807"/>
      <c r="DY122" s="807"/>
      <c r="DZ122" s="808"/>
    </row>
    <row r="123" spans="1:130" s="224" customFormat="1" ht="26.25" customHeight="1" x14ac:dyDescent="0.15">
      <c r="A123" s="833"/>
      <c r="B123" s="834"/>
      <c r="C123" s="828" t="s">
        <v>437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451</v>
      </c>
      <c r="BP123" s="891"/>
      <c r="BQ123" s="845">
        <v>36659910</v>
      </c>
      <c r="BR123" s="846"/>
      <c r="BS123" s="846"/>
      <c r="BT123" s="846"/>
      <c r="BU123" s="846"/>
      <c r="BV123" s="846">
        <v>35576953</v>
      </c>
      <c r="BW123" s="846"/>
      <c r="BX123" s="846"/>
      <c r="BY123" s="846"/>
      <c r="BZ123" s="846"/>
      <c r="CA123" s="846">
        <v>34366294</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2">
      <c r="A124" s="833"/>
      <c r="B124" s="834"/>
      <c r="C124" s="828" t="s">
        <v>440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121</v>
      </c>
      <c r="BR124" s="844"/>
      <c r="BS124" s="844"/>
      <c r="BT124" s="844"/>
      <c r="BU124" s="844"/>
      <c r="BV124" s="844" t="s">
        <v>121</v>
      </c>
      <c r="BW124" s="844"/>
      <c r="BX124" s="844"/>
      <c r="BY124" s="844"/>
      <c r="BZ124" s="844"/>
      <c r="CA124" s="844" t="s">
        <v>121</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t="s">
        <v>121</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15">
      <c r="A125" s="833"/>
      <c r="B125" s="834"/>
      <c r="C125" s="828" t="s">
        <v>442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
      <c r="A126" s="833"/>
      <c r="B126" s="834"/>
      <c r="C126" s="828" t="s">
        <v>444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121</v>
      </c>
      <c r="AB126" s="793"/>
      <c r="AC126" s="793"/>
      <c r="AD126" s="793"/>
      <c r="AE126" s="794"/>
      <c r="AF126" s="795" t="s">
        <v>121</v>
      </c>
      <c r="AG126" s="793"/>
      <c r="AH126" s="793"/>
      <c r="AI126" s="793"/>
      <c r="AJ126" s="794"/>
      <c r="AK126" s="795" t="s">
        <v>121</v>
      </c>
      <c r="AL126" s="793"/>
      <c r="AM126" s="793"/>
      <c r="AN126" s="793"/>
      <c r="AO126" s="794"/>
      <c r="AP126" s="837" t="s">
        <v>121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15">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v>79205</v>
      </c>
      <c r="AB128" s="814"/>
      <c r="AC128" s="814"/>
      <c r="AD128" s="814"/>
      <c r="AE128" s="815"/>
      <c r="AF128" s="816">
        <v>48190</v>
      </c>
      <c r="AG128" s="814"/>
      <c r="AH128" s="814"/>
      <c r="AI128" s="814"/>
      <c r="AJ128" s="815"/>
      <c r="AK128" s="816">
        <v>27301</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121</v>
      </c>
      <c r="BG128" s="800"/>
      <c r="BH128" s="800"/>
      <c r="BI128" s="800"/>
      <c r="BJ128" s="800"/>
      <c r="BK128" s="800"/>
      <c r="BL128" s="823"/>
      <c r="BM128" s="799">
        <v>12.91</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v>3003</v>
      </c>
      <c r="DH128" s="804"/>
      <c r="DI128" s="804"/>
      <c r="DJ128" s="804"/>
      <c r="DK128" s="804"/>
      <c r="DL128" s="804">
        <v>3210</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13681765</v>
      </c>
      <c r="AB129" s="793"/>
      <c r="AC129" s="793"/>
      <c r="AD129" s="793"/>
      <c r="AE129" s="794"/>
      <c r="AF129" s="795">
        <v>13338628</v>
      </c>
      <c r="AG129" s="793"/>
      <c r="AH129" s="793"/>
      <c r="AI129" s="793"/>
      <c r="AJ129" s="794"/>
      <c r="AK129" s="795">
        <v>13431843</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121</v>
      </c>
      <c r="BG129" s="784"/>
      <c r="BH129" s="784"/>
      <c r="BI129" s="784"/>
      <c r="BJ129" s="784"/>
      <c r="BK129" s="784"/>
      <c r="BL129" s="785"/>
      <c r="BM129" s="783">
        <v>17.91</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1739452</v>
      </c>
      <c r="AB130" s="793"/>
      <c r="AC130" s="793"/>
      <c r="AD130" s="793"/>
      <c r="AE130" s="794"/>
      <c r="AF130" s="795">
        <v>1704341</v>
      </c>
      <c r="AG130" s="793"/>
      <c r="AH130" s="793"/>
      <c r="AI130" s="793"/>
      <c r="AJ130" s="794"/>
      <c r="AK130" s="795">
        <v>1656644</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9.9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11942313</v>
      </c>
      <c r="AB131" s="777"/>
      <c r="AC131" s="777"/>
      <c r="AD131" s="777"/>
      <c r="AE131" s="778"/>
      <c r="AF131" s="779">
        <v>11634287</v>
      </c>
      <c r="AG131" s="777"/>
      <c r="AH131" s="777"/>
      <c r="AI131" s="777"/>
      <c r="AJ131" s="778"/>
      <c r="AK131" s="779">
        <v>11775199</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t="s">
        <v>121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8.4586712810000009</v>
      </c>
      <c r="AB132" s="758"/>
      <c r="AC132" s="758"/>
      <c r="AD132" s="758"/>
      <c r="AE132" s="759"/>
      <c r="AF132" s="760">
        <v>10.218907270000001</v>
      </c>
      <c r="AG132" s="758"/>
      <c r="AH132" s="758"/>
      <c r="AI132" s="758"/>
      <c r="AJ132" s="759"/>
      <c r="AK132" s="760">
        <v>11.24054039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8.6</v>
      </c>
      <c r="AB133" s="737"/>
      <c r="AC133" s="737"/>
      <c r="AD133" s="737"/>
      <c r="AE133" s="738"/>
      <c r="AF133" s="736">
        <v>9.1</v>
      </c>
      <c r="AG133" s="737"/>
      <c r="AH133" s="737"/>
      <c r="AI133" s="737"/>
      <c r="AJ133" s="738"/>
      <c r="AK133" s="736">
        <v>9.9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ZUYZt4DJP7FooWMteDunEYQhX/fqcU9r3eQGeQV3NBrerRdnlKy/QUin3WoSuaqfdagP4NIq/rrYvki3YgBmg==" saltValue="h4EZ2fUJO/8HCEclraf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qT0RuOF+g0VEIwJ2Oa41s6/RVL1mrxJ1V91eK9/mWTh+VxH3rFNEDDc5fum8HB3tvpW8WuIKuXBts0BqjYV5wQ==" saltValue="6hyoX99UC/QMkch83736x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EQCgjfOGAwh8Y9HKooFkm5Y1bmDmVx8yOxxj4SVsDRSiyZv+vPpyR+Tt1bRNssbuxwS/Hyptp167xgKptLf3Q==" saltValue="s/2gsW0r5netx3rSyMQG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31" t="s">
        <v>480</v>
      </c>
      <c r="AP7" s="265"/>
      <c r="AQ7" s="266" t="s">
        <v>481</v>
      </c>
      <c r="AR7" s="267"/>
    </row>
    <row r="8" spans="1:46" x14ac:dyDescent="0.15">
      <c r="A8" s="259"/>
      <c r="AK8" s="268"/>
      <c r="AL8" s="269"/>
      <c r="AM8" s="269"/>
      <c r="AN8" s="270"/>
      <c r="AO8" s="1132"/>
      <c r="AP8" s="271" t="s">
        <v>482</v>
      </c>
      <c r="AQ8" s="272" t="s">
        <v>483</v>
      </c>
      <c r="AR8" s="273" t="s">
        <v>484</v>
      </c>
    </row>
    <row r="9" spans="1:46" x14ac:dyDescent="0.15">
      <c r="A9" s="259"/>
      <c r="AK9" s="1143" t="s">
        <v>485</v>
      </c>
      <c r="AL9" s="1144"/>
      <c r="AM9" s="1144"/>
      <c r="AN9" s="1145"/>
      <c r="AO9" s="274">
        <v>3053797</v>
      </c>
      <c r="AP9" s="274">
        <v>64950</v>
      </c>
      <c r="AQ9" s="275">
        <v>97843</v>
      </c>
      <c r="AR9" s="276">
        <v>-33.6</v>
      </c>
    </row>
    <row r="10" spans="1:46" ht="13.5" customHeight="1" x14ac:dyDescent="0.15">
      <c r="A10" s="259"/>
      <c r="AK10" s="1143" t="s">
        <v>486</v>
      </c>
      <c r="AL10" s="1144"/>
      <c r="AM10" s="1144"/>
      <c r="AN10" s="1145"/>
      <c r="AO10" s="277">
        <v>715053</v>
      </c>
      <c r="AP10" s="277">
        <v>15208</v>
      </c>
      <c r="AQ10" s="278">
        <v>9606</v>
      </c>
      <c r="AR10" s="279">
        <v>58.3</v>
      </c>
    </row>
    <row r="11" spans="1:46" ht="13.5" customHeight="1" x14ac:dyDescent="0.15">
      <c r="A11" s="259"/>
      <c r="AK11" s="1143" t="s">
        <v>487</v>
      </c>
      <c r="AL11" s="1144"/>
      <c r="AM11" s="1144"/>
      <c r="AN11" s="1145"/>
      <c r="AO11" s="277">
        <v>12941</v>
      </c>
      <c r="AP11" s="277">
        <v>275</v>
      </c>
      <c r="AQ11" s="278">
        <v>1489</v>
      </c>
      <c r="AR11" s="279">
        <v>-81.5</v>
      </c>
    </row>
    <row r="12" spans="1:46" ht="13.5" customHeight="1" x14ac:dyDescent="0.15">
      <c r="A12" s="259"/>
      <c r="AK12" s="1143" t="s">
        <v>488</v>
      </c>
      <c r="AL12" s="1144"/>
      <c r="AM12" s="1144"/>
      <c r="AN12" s="1145"/>
      <c r="AO12" s="277" t="s">
        <v>489</v>
      </c>
      <c r="AP12" s="277" t="s">
        <v>489</v>
      </c>
      <c r="AQ12" s="278">
        <v>32</v>
      </c>
      <c r="AR12" s="279" t="s">
        <v>489</v>
      </c>
    </row>
    <row r="13" spans="1:46" ht="13.5" customHeight="1" x14ac:dyDescent="0.15">
      <c r="A13" s="259"/>
      <c r="AK13" s="1143" t="s">
        <v>490</v>
      </c>
      <c r="AL13" s="1144"/>
      <c r="AM13" s="1144"/>
      <c r="AN13" s="1145"/>
      <c r="AO13" s="277">
        <v>247820</v>
      </c>
      <c r="AP13" s="277">
        <v>5271</v>
      </c>
      <c r="AQ13" s="278">
        <v>3914</v>
      </c>
      <c r="AR13" s="279">
        <v>34.700000000000003</v>
      </c>
    </row>
    <row r="14" spans="1:46" ht="13.5" customHeight="1" x14ac:dyDescent="0.15">
      <c r="A14" s="259"/>
      <c r="AK14" s="1143" t="s">
        <v>491</v>
      </c>
      <c r="AL14" s="1144"/>
      <c r="AM14" s="1144"/>
      <c r="AN14" s="1145"/>
      <c r="AO14" s="277">
        <v>102184</v>
      </c>
      <c r="AP14" s="277">
        <v>2173</v>
      </c>
      <c r="AQ14" s="278">
        <v>2436</v>
      </c>
      <c r="AR14" s="279">
        <v>-10.8</v>
      </c>
    </row>
    <row r="15" spans="1:46" ht="13.5" customHeight="1" x14ac:dyDescent="0.15">
      <c r="A15" s="259"/>
      <c r="AK15" s="1146" t="s">
        <v>492</v>
      </c>
      <c r="AL15" s="1147"/>
      <c r="AM15" s="1147"/>
      <c r="AN15" s="1148"/>
      <c r="AO15" s="277">
        <v>-193858</v>
      </c>
      <c r="AP15" s="277">
        <v>-4123</v>
      </c>
      <c r="AQ15" s="278">
        <v>-5849</v>
      </c>
      <c r="AR15" s="279">
        <v>-29.5</v>
      </c>
    </row>
    <row r="16" spans="1:46" x14ac:dyDescent="0.15">
      <c r="A16" s="259"/>
      <c r="AK16" s="1146" t="s">
        <v>177</v>
      </c>
      <c r="AL16" s="1147"/>
      <c r="AM16" s="1147"/>
      <c r="AN16" s="1148"/>
      <c r="AO16" s="277">
        <v>3937937</v>
      </c>
      <c r="AP16" s="277">
        <v>83754</v>
      </c>
      <c r="AQ16" s="278">
        <v>109470</v>
      </c>
      <c r="AR16" s="279">
        <v>-23.5</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49" t="s">
        <v>497</v>
      </c>
      <c r="AL21" s="1150"/>
      <c r="AM21" s="1150"/>
      <c r="AN21" s="1151"/>
      <c r="AO21" s="289">
        <v>6.93</v>
      </c>
      <c r="AP21" s="290">
        <v>10.17</v>
      </c>
      <c r="AQ21" s="291">
        <v>-3.24</v>
      </c>
      <c r="AS21" s="292"/>
      <c r="AT21" s="288"/>
    </row>
    <row r="22" spans="1:46" s="260" customFormat="1" x14ac:dyDescent="0.15">
      <c r="A22" s="288"/>
      <c r="AK22" s="1149" t="s">
        <v>498</v>
      </c>
      <c r="AL22" s="1150"/>
      <c r="AM22" s="1150"/>
      <c r="AN22" s="1151"/>
      <c r="AO22" s="293">
        <v>98.6</v>
      </c>
      <c r="AP22" s="294">
        <v>97.1</v>
      </c>
      <c r="AQ22" s="295">
        <v>1.5</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31" t="s">
        <v>480</v>
      </c>
      <c r="AP30" s="265"/>
      <c r="AQ30" s="266" t="s">
        <v>481</v>
      </c>
      <c r="AR30" s="267"/>
    </row>
    <row r="31" spans="1:46" x14ac:dyDescent="0.15">
      <c r="A31" s="259"/>
      <c r="AK31" s="268"/>
      <c r="AL31" s="269"/>
      <c r="AM31" s="269"/>
      <c r="AN31" s="270"/>
      <c r="AO31" s="1132"/>
      <c r="AP31" s="271" t="s">
        <v>482</v>
      </c>
      <c r="AQ31" s="272" t="s">
        <v>483</v>
      </c>
      <c r="AR31" s="273" t="s">
        <v>484</v>
      </c>
    </row>
    <row r="32" spans="1:46" ht="27" customHeight="1" x14ac:dyDescent="0.15">
      <c r="A32" s="259"/>
      <c r="AK32" s="1133" t="s">
        <v>502</v>
      </c>
      <c r="AL32" s="1134"/>
      <c r="AM32" s="1134"/>
      <c r="AN32" s="1135"/>
      <c r="AO32" s="303">
        <v>2447446</v>
      </c>
      <c r="AP32" s="303">
        <v>52053</v>
      </c>
      <c r="AQ32" s="304">
        <v>69401</v>
      </c>
      <c r="AR32" s="305">
        <v>-25</v>
      </c>
    </row>
    <row r="33" spans="1:46" ht="13.5" customHeight="1" x14ac:dyDescent="0.15">
      <c r="A33" s="259"/>
      <c r="AK33" s="1133" t="s">
        <v>503</v>
      </c>
      <c r="AL33" s="1134"/>
      <c r="AM33" s="1134"/>
      <c r="AN33" s="1135"/>
      <c r="AO33" s="303" t="s">
        <v>489</v>
      </c>
      <c r="AP33" s="303" t="s">
        <v>489</v>
      </c>
      <c r="AQ33" s="304" t="s">
        <v>489</v>
      </c>
      <c r="AR33" s="305" t="s">
        <v>489</v>
      </c>
    </row>
    <row r="34" spans="1:46" ht="27" customHeight="1" x14ac:dyDescent="0.15">
      <c r="A34" s="259"/>
      <c r="AK34" s="1133" t="s">
        <v>504</v>
      </c>
      <c r="AL34" s="1134"/>
      <c r="AM34" s="1134"/>
      <c r="AN34" s="1135"/>
      <c r="AO34" s="303">
        <v>6667</v>
      </c>
      <c r="AP34" s="303">
        <v>142</v>
      </c>
      <c r="AQ34" s="304">
        <v>9</v>
      </c>
      <c r="AR34" s="305">
        <v>1477.8</v>
      </c>
    </row>
    <row r="35" spans="1:46" ht="27" customHeight="1" x14ac:dyDescent="0.15">
      <c r="A35" s="259"/>
      <c r="AK35" s="1133" t="s">
        <v>505</v>
      </c>
      <c r="AL35" s="1134"/>
      <c r="AM35" s="1134"/>
      <c r="AN35" s="1135"/>
      <c r="AO35" s="303">
        <v>505201</v>
      </c>
      <c r="AP35" s="303">
        <v>10745</v>
      </c>
      <c r="AQ35" s="304">
        <v>18088</v>
      </c>
      <c r="AR35" s="305">
        <v>-40.6</v>
      </c>
    </row>
    <row r="36" spans="1:46" ht="27" customHeight="1" x14ac:dyDescent="0.15">
      <c r="A36" s="259"/>
      <c r="AK36" s="1133" t="s">
        <v>506</v>
      </c>
      <c r="AL36" s="1134"/>
      <c r="AM36" s="1134"/>
      <c r="AN36" s="1135"/>
      <c r="AO36" s="303">
        <v>48227</v>
      </c>
      <c r="AP36" s="303">
        <v>1026</v>
      </c>
      <c r="AQ36" s="304">
        <v>3145</v>
      </c>
      <c r="AR36" s="305">
        <v>-67.400000000000006</v>
      </c>
    </row>
    <row r="37" spans="1:46" ht="13.5" customHeight="1" x14ac:dyDescent="0.15">
      <c r="A37" s="259"/>
      <c r="AK37" s="1133" t="s">
        <v>507</v>
      </c>
      <c r="AL37" s="1134"/>
      <c r="AM37" s="1134"/>
      <c r="AN37" s="1135"/>
      <c r="AO37" s="303" t="s">
        <v>489</v>
      </c>
      <c r="AP37" s="303" t="s">
        <v>489</v>
      </c>
      <c r="AQ37" s="304">
        <v>424</v>
      </c>
      <c r="AR37" s="305" t="s">
        <v>489</v>
      </c>
    </row>
    <row r="38" spans="1:46" ht="27" customHeight="1" x14ac:dyDescent="0.15">
      <c r="A38" s="259"/>
      <c r="AK38" s="1136" t="s">
        <v>508</v>
      </c>
      <c r="AL38" s="1137"/>
      <c r="AM38" s="1137"/>
      <c r="AN38" s="1138"/>
      <c r="AO38" s="306" t="s">
        <v>489</v>
      </c>
      <c r="AP38" s="306" t="s">
        <v>489</v>
      </c>
      <c r="AQ38" s="307">
        <v>3</v>
      </c>
      <c r="AR38" s="295" t="s">
        <v>489</v>
      </c>
      <c r="AS38" s="302"/>
    </row>
    <row r="39" spans="1:46" x14ac:dyDescent="0.15">
      <c r="A39" s="259"/>
      <c r="AK39" s="1136" t="s">
        <v>509</v>
      </c>
      <c r="AL39" s="1137"/>
      <c r="AM39" s="1137"/>
      <c r="AN39" s="1138"/>
      <c r="AO39" s="303">
        <v>-27301</v>
      </c>
      <c r="AP39" s="303">
        <v>-581</v>
      </c>
      <c r="AQ39" s="304">
        <v>-2976</v>
      </c>
      <c r="AR39" s="305">
        <v>-80.5</v>
      </c>
      <c r="AS39" s="302"/>
    </row>
    <row r="40" spans="1:46" ht="27" customHeight="1" x14ac:dyDescent="0.15">
      <c r="A40" s="259"/>
      <c r="AK40" s="1133" t="s">
        <v>510</v>
      </c>
      <c r="AL40" s="1134"/>
      <c r="AM40" s="1134"/>
      <c r="AN40" s="1135"/>
      <c r="AO40" s="303">
        <v>-1656644</v>
      </c>
      <c r="AP40" s="303">
        <v>-35234</v>
      </c>
      <c r="AQ40" s="304">
        <v>-62148</v>
      </c>
      <c r="AR40" s="305">
        <v>-43.3</v>
      </c>
      <c r="AS40" s="302"/>
    </row>
    <row r="41" spans="1:46" x14ac:dyDescent="0.15">
      <c r="A41" s="259"/>
      <c r="AK41" s="1139" t="s">
        <v>287</v>
      </c>
      <c r="AL41" s="1140"/>
      <c r="AM41" s="1140"/>
      <c r="AN41" s="1141"/>
      <c r="AO41" s="303">
        <v>1323596</v>
      </c>
      <c r="AP41" s="303">
        <v>28151</v>
      </c>
      <c r="AQ41" s="304">
        <v>25946</v>
      </c>
      <c r="AR41" s="305">
        <v>8.5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26" t="s">
        <v>480</v>
      </c>
      <c r="AN49" s="1128" t="s">
        <v>513</v>
      </c>
      <c r="AO49" s="1129"/>
      <c r="AP49" s="1129"/>
      <c r="AQ49" s="1129"/>
      <c r="AR49" s="1130"/>
    </row>
    <row r="50" spans="1:44" x14ac:dyDescent="0.15">
      <c r="A50" s="259"/>
      <c r="AK50" s="317"/>
      <c r="AL50" s="318"/>
      <c r="AM50" s="1127"/>
      <c r="AN50" s="319" t="s">
        <v>514</v>
      </c>
      <c r="AO50" s="320" t="s">
        <v>515</v>
      </c>
      <c r="AP50" s="321" t="s">
        <v>516</v>
      </c>
      <c r="AQ50" s="322" t="s">
        <v>517</v>
      </c>
      <c r="AR50" s="323" t="s">
        <v>518</v>
      </c>
    </row>
    <row r="51" spans="1:44" x14ac:dyDescent="0.15">
      <c r="A51" s="259"/>
      <c r="AK51" s="315" t="s">
        <v>519</v>
      </c>
      <c r="AL51" s="316"/>
      <c r="AM51" s="324">
        <v>2784269</v>
      </c>
      <c r="AN51" s="325">
        <v>57152</v>
      </c>
      <c r="AO51" s="326">
        <v>-31.3</v>
      </c>
      <c r="AP51" s="327">
        <v>132981</v>
      </c>
      <c r="AQ51" s="328">
        <v>58.7</v>
      </c>
      <c r="AR51" s="329">
        <v>-90</v>
      </c>
    </row>
    <row r="52" spans="1:44" x14ac:dyDescent="0.15">
      <c r="A52" s="259"/>
      <c r="AK52" s="330"/>
      <c r="AL52" s="331" t="s">
        <v>520</v>
      </c>
      <c r="AM52" s="332">
        <v>1871046</v>
      </c>
      <c r="AN52" s="333">
        <v>38406</v>
      </c>
      <c r="AO52" s="334">
        <v>-19.899999999999999</v>
      </c>
      <c r="AP52" s="335">
        <v>56973</v>
      </c>
      <c r="AQ52" s="336">
        <v>9.1999999999999993</v>
      </c>
      <c r="AR52" s="337">
        <v>-29.1</v>
      </c>
    </row>
    <row r="53" spans="1:44" x14ac:dyDescent="0.15">
      <c r="A53" s="259"/>
      <c r="AK53" s="315" t="s">
        <v>521</v>
      </c>
      <c r="AL53" s="316"/>
      <c r="AM53" s="324">
        <v>5121657</v>
      </c>
      <c r="AN53" s="325">
        <v>106347</v>
      </c>
      <c r="AO53" s="326">
        <v>86.1</v>
      </c>
      <c r="AP53" s="327">
        <v>128523</v>
      </c>
      <c r="AQ53" s="328">
        <v>-3.4</v>
      </c>
      <c r="AR53" s="329">
        <v>89.5</v>
      </c>
    </row>
    <row r="54" spans="1:44" x14ac:dyDescent="0.15">
      <c r="A54" s="259"/>
      <c r="AK54" s="330"/>
      <c r="AL54" s="331" t="s">
        <v>520</v>
      </c>
      <c r="AM54" s="332">
        <v>3063091</v>
      </c>
      <c r="AN54" s="333">
        <v>63602</v>
      </c>
      <c r="AO54" s="334">
        <v>65.599999999999994</v>
      </c>
      <c r="AP54" s="335">
        <v>56792</v>
      </c>
      <c r="AQ54" s="336">
        <v>-0.3</v>
      </c>
      <c r="AR54" s="337">
        <v>65.900000000000006</v>
      </c>
    </row>
    <row r="55" spans="1:44" x14ac:dyDescent="0.15">
      <c r="A55" s="259"/>
      <c r="AK55" s="315" t="s">
        <v>522</v>
      </c>
      <c r="AL55" s="316"/>
      <c r="AM55" s="324">
        <v>5264207</v>
      </c>
      <c r="AN55" s="325">
        <v>111325</v>
      </c>
      <c r="AO55" s="326">
        <v>4.7</v>
      </c>
      <c r="AP55" s="327">
        <v>92919</v>
      </c>
      <c r="AQ55" s="328">
        <v>-27.7</v>
      </c>
      <c r="AR55" s="329">
        <v>32.4</v>
      </c>
    </row>
    <row r="56" spans="1:44" x14ac:dyDescent="0.15">
      <c r="A56" s="259"/>
      <c r="AK56" s="330"/>
      <c r="AL56" s="331" t="s">
        <v>520</v>
      </c>
      <c r="AM56" s="332">
        <v>3233558</v>
      </c>
      <c r="AN56" s="333">
        <v>68382</v>
      </c>
      <c r="AO56" s="334">
        <v>7.5</v>
      </c>
      <c r="AP56" s="335">
        <v>54128</v>
      </c>
      <c r="AQ56" s="336">
        <v>-4.7</v>
      </c>
      <c r="AR56" s="337">
        <v>12.2</v>
      </c>
    </row>
    <row r="57" spans="1:44" x14ac:dyDescent="0.15">
      <c r="A57" s="259"/>
      <c r="AK57" s="315" t="s">
        <v>523</v>
      </c>
      <c r="AL57" s="316"/>
      <c r="AM57" s="324">
        <v>3110287</v>
      </c>
      <c r="AN57" s="325">
        <v>65922</v>
      </c>
      <c r="AO57" s="326">
        <v>-40.799999999999997</v>
      </c>
      <c r="AP57" s="327">
        <v>103663</v>
      </c>
      <c r="AQ57" s="328">
        <v>11.6</v>
      </c>
      <c r="AR57" s="329">
        <v>-52.4</v>
      </c>
    </row>
    <row r="58" spans="1:44" x14ac:dyDescent="0.15">
      <c r="A58" s="259"/>
      <c r="AK58" s="330"/>
      <c r="AL58" s="331" t="s">
        <v>520</v>
      </c>
      <c r="AM58" s="332">
        <v>2103160</v>
      </c>
      <c r="AN58" s="333">
        <v>44576</v>
      </c>
      <c r="AO58" s="334">
        <v>-34.799999999999997</v>
      </c>
      <c r="AP58" s="335">
        <v>64346</v>
      </c>
      <c r="AQ58" s="336">
        <v>18.899999999999999</v>
      </c>
      <c r="AR58" s="337">
        <v>-53.7</v>
      </c>
    </row>
    <row r="59" spans="1:44" x14ac:dyDescent="0.15">
      <c r="A59" s="259"/>
      <c r="AK59" s="315" t="s">
        <v>524</v>
      </c>
      <c r="AL59" s="316"/>
      <c r="AM59" s="324">
        <v>3283466</v>
      </c>
      <c r="AN59" s="325">
        <v>69834</v>
      </c>
      <c r="AO59" s="326">
        <v>5.9</v>
      </c>
      <c r="AP59" s="327">
        <v>92012</v>
      </c>
      <c r="AQ59" s="328">
        <v>-11.2</v>
      </c>
      <c r="AR59" s="329">
        <v>17.100000000000001</v>
      </c>
    </row>
    <row r="60" spans="1:44" x14ac:dyDescent="0.15">
      <c r="A60" s="259"/>
      <c r="AK60" s="330"/>
      <c r="AL60" s="331" t="s">
        <v>520</v>
      </c>
      <c r="AM60" s="332">
        <v>2537821</v>
      </c>
      <c r="AN60" s="333">
        <v>53976</v>
      </c>
      <c r="AO60" s="334">
        <v>21.1</v>
      </c>
      <c r="AP60" s="335">
        <v>61382</v>
      </c>
      <c r="AQ60" s="336">
        <v>-4.5999999999999996</v>
      </c>
      <c r="AR60" s="337">
        <v>25.7</v>
      </c>
    </row>
    <row r="61" spans="1:44" x14ac:dyDescent="0.15">
      <c r="A61" s="259"/>
      <c r="AK61" s="315" t="s">
        <v>525</v>
      </c>
      <c r="AL61" s="338"/>
      <c r="AM61" s="324">
        <v>3912777</v>
      </c>
      <c r="AN61" s="325">
        <v>82116</v>
      </c>
      <c r="AO61" s="326">
        <v>4.9000000000000004</v>
      </c>
      <c r="AP61" s="327">
        <v>110020</v>
      </c>
      <c r="AQ61" s="339">
        <v>5.6</v>
      </c>
      <c r="AR61" s="329">
        <v>-0.7</v>
      </c>
    </row>
    <row r="62" spans="1:44" x14ac:dyDescent="0.15">
      <c r="A62" s="259"/>
      <c r="AK62" s="330"/>
      <c r="AL62" s="331" t="s">
        <v>520</v>
      </c>
      <c r="AM62" s="332">
        <v>2561735</v>
      </c>
      <c r="AN62" s="333">
        <v>53788</v>
      </c>
      <c r="AO62" s="334">
        <v>7.9</v>
      </c>
      <c r="AP62" s="335">
        <v>58724</v>
      </c>
      <c r="AQ62" s="336">
        <v>3.7</v>
      </c>
      <c r="AR62" s="337">
        <v>4.2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r3sxGPGD2uZrl2ljb0rbm91pPaCBY/dBeh4pE7H8a58pdssWdWTVMq5bRSkIll3GAgiHFmLXOh9/FIKdjCgYXA==" saltValue="o374D/OOgxSVTGxH1SUpD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bpPv0mMyvgYMJMzh887Ia6BDN5gHeNoJ8DIkBL974tKQ5kinG3hniYAZ6B8gPeJbBdDWffpgQMxZc3cuPhQhww==" saltValue="5sz6MMqdtH6LU0cIBLMS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MD88D8U6aF6f+OBoQZZrzsQeXT5tI87yqhDGgd4Blbfq61hux6iAdztJRXhaN0QgCZUDo8pZILOWz9dQZzO6gg==" saltValue="1GMxaRsjVtpzw7cnxfeJ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2" t="s">
        <v>3</v>
      </c>
      <c r="D47" s="1152"/>
      <c r="E47" s="1153"/>
      <c r="F47" s="11">
        <v>38.729999999999997</v>
      </c>
      <c r="G47" s="12">
        <v>37.229999999999997</v>
      </c>
      <c r="H47" s="12">
        <v>34.799999999999997</v>
      </c>
      <c r="I47" s="12">
        <v>33.46</v>
      </c>
      <c r="J47" s="13">
        <v>30.33</v>
      </c>
    </row>
    <row r="48" spans="2:10" ht="57.75" customHeight="1" x14ac:dyDescent="0.15">
      <c r="B48" s="14"/>
      <c r="C48" s="1154" t="s">
        <v>4</v>
      </c>
      <c r="D48" s="1154"/>
      <c r="E48" s="1155"/>
      <c r="F48" s="15">
        <v>5.79</v>
      </c>
      <c r="G48" s="16">
        <v>7.09</v>
      </c>
      <c r="H48" s="16">
        <v>7.08</v>
      </c>
      <c r="I48" s="16">
        <v>9.24</v>
      </c>
      <c r="J48" s="17">
        <v>8.08</v>
      </c>
    </row>
    <row r="49" spans="2:10" ht="57.75" customHeight="1" thickBot="1" x14ac:dyDescent="0.2">
      <c r="B49" s="18"/>
      <c r="C49" s="1156" t="s">
        <v>5</v>
      </c>
      <c r="D49" s="1156"/>
      <c r="E49" s="1157"/>
      <c r="F49" s="19" t="s">
        <v>532</v>
      </c>
      <c r="G49" s="20">
        <v>0.69</v>
      </c>
      <c r="H49" s="20" t="s">
        <v>533</v>
      </c>
      <c r="I49" s="20" t="s">
        <v>534</v>
      </c>
      <c r="J49" s="21" t="s">
        <v>535</v>
      </c>
    </row>
    <row r="50" spans="2:10" x14ac:dyDescent="0.15"/>
  </sheetData>
  <sheetProtection algorithmName="SHA-512" hashValue="e+JlZshmY892/Eo7RImx5I23F2RO0yzExAFq83R1escDDWvPzEJyA7xusjjcS3WnvnMNlMjpV+bW/NUUm2BJ0g==" saltValue="UhLQpqjH4p1YPjA4y+xc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hokota 038</cp:lastModifiedBy>
  <cp:lastPrinted>2025-03-07T08:21:25Z</cp:lastPrinted>
  <dcterms:created xsi:type="dcterms:W3CDTF">2025-02-19T01:10:47Z</dcterms:created>
  <dcterms:modified xsi:type="dcterms:W3CDTF">2025-10-29T23:42:08Z</dcterms:modified>
  <cp:category/>
</cp:coreProperties>
</file>