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fsrv\USER\人事\01_人事\01_雇用\01_職員採用試験\R7（R8採用）\04.追加試験（2月上旬）（仮）\"/>
    </mc:Choice>
  </mc:AlternateContent>
  <xr:revisionPtr revIDLastSave="0" documentId="13_ncr:1_{7AFA2EAB-BB4B-445F-9097-71A49D685392}" xr6:coauthVersionLast="47" xr6:coauthVersionMax="47" xr10:uidLastSave="{00000000-0000-0000-0000-000000000000}"/>
  <bookViews>
    <workbookView xWindow="-120" yWindow="-120" windowWidth="20730" windowHeight="11040" activeTab="1" xr2:uid="{00000000-000D-0000-FFFF-FFFF00000000}"/>
  </bookViews>
  <sheets>
    <sheet name="入力方法等" sheetId="3" r:id="rId1"/>
    <sheet name="職務経歴" sheetId="7" r:id="rId2"/>
    <sheet name="記載例" sheetId="2" r:id="rId3"/>
  </sheets>
  <definedNames>
    <definedName name="_xlnm.Print_Area" localSheetId="2">記載例!$A$1:$AM$53</definedName>
    <definedName name="_xlnm.Print_Area" localSheetId="1">職務経歴!$A$1:$AM$53</definedName>
    <definedName name="_xlnm.Print_Area" localSheetId="0">入力方法等!$B$2:$B$24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7" l="1"/>
  <c r="AK52" i="7"/>
  <c r="AU51" i="7"/>
  <c r="AU50" i="7"/>
  <c r="S50" i="7" s="1"/>
  <c r="AT50" i="7"/>
  <c r="R50" i="7" s="1"/>
  <c r="AS50" i="7"/>
  <c r="Q50" i="7" s="1"/>
  <c r="AU49" i="7"/>
  <c r="AU48" i="7"/>
  <c r="S48" i="7" s="1"/>
  <c r="AT48" i="7"/>
  <c r="AS48" i="7"/>
  <c r="R48" i="7"/>
  <c r="Q48" i="7"/>
  <c r="AU47" i="7"/>
  <c r="AU46" i="7"/>
  <c r="AT46" i="7"/>
  <c r="R46" i="7" s="1"/>
  <c r="AS46" i="7"/>
  <c r="Q46" i="7" s="1"/>
  <c r="S46" i="7"/>
  <c r="AU45" i="7"/>
  <c r="AU44" i="7"/>
  <c r="AT44" i="7"/>
  <c r="AS44" i="7"/>
  <c r="Q44" i="7" s="1"/>
  <c r="S44" i="7"/>
  <c r="R44" i="7"/>
  <c r="AU43" i="7"/>
  <c r="AU42" i="7"/>
  <c r="S42" i="7" s="1"/>
  <c r="AT42" i="7"/>
  <c r="R42" i="7" s="1"/>
  <c r="AS42" i="7"/>
  <c r="Q42" i="7" s="1"/>
  <c r="AU41" i="7"/>
  <c r="AU40" i="7"/>
  <c r="S40" i="7" s="1"/>
  <c r="AT40" i="7"/>
  <c r="R40" i="7" s="1"/>
  <c r="AS40" i="7"/>
  <c r="Q40" i="7" s="1"/>
  <c r="AU34" i="7"/>
  <c r="AU33" i="7"/>
  <c r="S33" i="7" s="1"/>
  <c r="AT33" i="7"/>
  <c r="R33" i="7" s="1"/>
  <c r="AS33" i="7"/>
  <c r="Q33" i="7" s="1"/>
  <c r="AU32" i="7"/>
  <c r="AU31" i="7"/>
  <c r="S31" i="7" s="1"/>
  <c r="AT31" i="7"/>
  <c r="R31" i="7" s="1"/>
  <c r="AS31" i="7"/>
  <c r="Q31" i="7"/>
  <c r="AU30" i="7"/>
  <c r="AU29" i="7"/>
  <c r="AT29" i="7"/>
  <c r="R29" i="7" s="1"/>
  <c r="AS29" i="7"/>
  <c r="Q29" i="7" s="1"/>
  <c r="S29" i="7"/>
  <c r="AU28" i="7"/>
  <c r="AU27" i="7"/>
  <c r="S27" i="7" s="1"/>
  <c r="AT27" i="7"/>
  <c r="R27" i="7" s="1"/>
  <c r="AS27" i="7"/>
  <c r="Q27" i="7" s="1"/>
  <c r="AU26" i="7"/>
  <c r="AU25" i="7"/>
  <c r="S25" i="7" s="1"/>
  <c r="AT25" i="7"/>
  <c r="R25" i="7" s="1"/>
  <c r="AS25" i="7"/>
  <c r="Q25" i="7" s="1"/>
  <c r="AU24" i="7"/>
  <c r="AU23" i="7"/>
  <c r="S23" i="7" s="1"/>
  <c r="AT23" i="7"/>
  <c r="R23" i="7" s="1"/>
  <c r="AS23" i="7"/>
  <c r="Q23" i="7" s="1"/>
  <c r="AU17" i="7"/>
  <c r="AZ16" i="7"/>
  <c r="AC16" i="7" s="1"/>
  <c r="AY16" i="7"/>
  <c r="AX16" i="7"/>
  <c r="AA16" i="7" s="1"/>
  <c r="AU16" i="7"/>
  <c r="S16" i="7" s="1"/>
  <c r="AT16" i="7"/>
  <c r="AS16" i="7"/>
  <c r="Q16" i="7" s="1"/>
  <c r="AQ16" i="7"/>
  <c r="AB16" i="7"/>
  <c r="R16" i="7"/>
  <c r="AU15" i="7"/>
  <c r="AZ14" i="7"/>
  <c r="AC14" i="7" s="1"/>
  <c r="AY14" i="7"/>
  <c r="AB14" i="7" s="1"/>
  <c r="AX14" i="7"/>
  <c r="AU14" i="7"/>
  <c r="AT14" i="7"/>
  <c r="R14" i="7" s="1"/>
  <c r="AS14" i="7"/>
  <c r="Q14" i="7" s="1"/>
  <c r="AQ14" i="7"/>
  <c r="AA14" i="7"/>
  <c r="S14" i="7"/>
  <c r="AU13" i="7"/>
  <c r="AZ12" i="7"/>
  <c r="AC12" i="7" s="1"/>
  <c r="AY12" i="7"/>
  <c r="AX12" i="7"/>
  <c r="AA12" i="7" s="1"/>
  <c r="AU12" i="7"/>
  <c r="S12" i="7" s="1"/>
  <c r="AT12" i="7"/>
  <c r="R12" i="7" s="1"/>
  <c r="AS12" i="7"/>
  <c r="AQ12" i="7"/>
  <c r="AB12" i="7"/>
  <c r="Q12" i="7"/>
  <c r="AU11" i="7"/>
  <c r="AZ10" i="7"/>
  <c r="AY10" i="7"/>
  <c r="AB10" i="7" s="1"/>
  <c r="AX10" i="7"/>
  <c r="AX18" i="7" s="1"/>
  <c r="AA18" i="7" s="1"/>
  <c r="AU10" i="7"/>
  <c r="S10" i="7" s="1"/>
  <c r="AT10" i="7"/>
  <c r="R10" i="7" s="1"/>
  <c r="AS10" i="7"/>
  <c r="AQ10" i="7"/>
  <c r="AS18" i="7" s="1"/>
  <c r="Q18" i="7" s="1"/>
  <c r="AK52" i="2"/>
  <c r="AZ18" i="7" l="1"/>
  <c r="AC18" i="7" s="1"/>
  <c r="AY18" i="7"/>
  <c r="AB18" i="7" s="1"/>
  <c r="AA10" i="7"/>
  <c r="AT18" i="7"/>
  <c r="R18" i="7" s="1"/>
  <c r="AU18" i="7"/>
  <c r="AC10" i="7"/>
  <c r="S18" i="7" l="1"/>
  <c r="AZ24" i="7"/>
  <c r="AC22" i="7" s="1"/>
  <c r="AY24" i="7"/>
  <c r="AB22" i="7" s="1"/>
  <c r="AX24" i="7"/>
  <c r="AA22" i="7" s="1"/>
  <c r="AZ10" i="2" l="1"/>
  <c r="AY10" i="2"/>
  <c r="AX10" i="2"/>
  <c r="AS25" i="2"/>
  <c r="AS10" i="2"/>
  <c r="AQ16" i="2"/>
  <c r="AQ14" i="2"/>
  <c r="AQ12" i="2"/>
  <c r="AQ10" i="2"/>
  <c r="AU51" i="2" l="1"/>
  <c r="AU50" i="2"/>
  <c r="S50" i="2" s="1"/>
  <c r="AT50" i="2"/>
  <c r="R50" i="2" s="1"/>
  <c r="AS50" i="2"/>
  <c r="Q50" i="2" s="1"/>
  <c r="AU49" i="2"/>
  <c r="AU48" i="2"/>
  <c r="S48" i="2" s="1"/>
  <c r="AT48" i="2"/>
  <c r="R48" i="2" s="1"/>
  <c r="AS48" i="2"/>
  <c r="Q48" i="2" s="1"/>
  <c r="AU34" i="2"/>
  <c r="AU33" i="2"/>
  <c r="S33" i="2" s="1"/>
  <c r="AT33" i="2"/>
  <c r="R33" i="2" s="1"/>
  <c r="AS33" i="2"/>
  <c r="Q33" i="2" s="1"/>
  <c r="AU32" i="2"/>
  <c r="AU31" i="2"/>
  <c r="S31" i="2" s="1"/>
  <c r="AT31" i="2"/>
  <c r="R31" i="2" s="1"/>
  <c r="AS31" i="2"/>
  <c r="Q31" i="2" s="1"/>
  <c r="AZ16" i="2" l="1"/>
  <c r="AY16" i="2"/>
  <c r="AX16" i="2"/>
  <c r="AC16" i="2" l="1"/>
  <c r="AB16" i="2"/>
  <c r="AA16" i="2"/>
  <c r="AZ14" i="2"/>
  <c r="AY14" i="2"/>
  <c r="AX14" i="2"/>
  <c r="AZ12" i="2"/>
  <c r="AC12" i="2" s="1"/>
  <c r="AY12" i="2"/>
  <c r="AB12" i="2" s="1"/>
  <c r="AX12" i="2"/>
  <c r="AC10" i="2"/>
  <c r="AB10" i="2"/>
  <c r="AA10" i="2"/>
  <c r="AA12" i="2" l="1"/>
  <c r="AX18" i="2"/>
  <c r="AA18" i="2" s="1"/>
  <c r="AA14" i="2"/>
  <c r="AC14" i="2"/>
  <c r="AZ18" i="2"/>
  <c r="AB14" i="2"/>
  <c r="AY18" i="2"/>
  <c r="AB18" i="2" s="1"/>
  <c r="AC18" i="2" l="1"/>
  <c r="AU47" i="2" l="1"/>
  <c r="AU46" i="2"/>
  <c r="S46" i="2" s="1"/>
  <c r="AT46" i="2"/>
  <c r="R46" i="2" s="1"/>
  <c r="AS46" i="2"/>
  <c r="Q46" i="2" s="1"/>
  <c r="AU45" i="2"/>
  <c r="AU44" i="2"/>
  <c r="S44" i="2" s="1"/>
  <c r="AT44" i="2"/>
  <c r="R44" i="2" s="1"/>
  <c r="AS44" i="2"/>
  <c r="Q44" i="2" s="1"/>
  <c r="AU43" i="2"/>
  <c r="AU42" i="2"/>
  <c r="S42" i="2" s="1"/>
  <c r="AT42" i="2"/>
  <c r="R42" i="2" s="1"/>
  <c r="AS42" i="2"/>
  <c r="Q42" i="2" s="1"/>
  <c r="AU41" i="2"/>
  <c r="AU40" i="2"/>
  <c r="S40" i="2" s="1"/>
  <c r="AT40" i="2"/>
  <c r="R40" i="2" s="1"/>
  <c r="AS40" i="2"/>
  <c r="Q40" i="2" s="1"/>
  <c r="AU30" i="2"/>
  <c r="AU29" i="2"/>
  <c r="S29" i="2" s="1"/>
  <c r="AT29" i="2"/>
  <c r="R29" i="2" s="1"/>
  <c r="AS29" i="2"/>
  <c r="Q29" i="2" s="1"/>
  <c r="AU28" i="2"/>
  <c r="AU27" i="2"/>
  <c r="S27" i="2" s="1"/>
  <c r="AT27" i="2"/>
  <c r="R27" i="2" s="1"/>
  <c r="AS27" i="2"/>
  <c r="Q27" i="2" s="1"/>
  <c r="AU26" i="2"/>
  <c r="AU25" i="2"/>
  <c r="S25" i="2" s="1"/>
  <c r="AT25" i="2"/>
  <c r="R25" i="2" s="1"/>
  <c r="Q25" i="2"/>
  <c r="AU24" i="2"/>
  <c r="AU23" i="2"/>
  <c r="S23" i="2" s="1"/>
  <c r="AT23" i="2"/>
  <c r="R23" i="2" s="1"/>
  <c r="AS23" i="2"/>
  <c r="Q23" i="2" s="1"/>
  <c r="AU17" i="2" l="1"/>
  <c r="AU16" i="2"/>
  <c r="S16" i="2" s="1"/>
  <c r="AT16" i="2"/>
  <c r="R16" i="2" s="1"/>
  <c r="AS16" i="2"/>
  <c r="Q16" i="2" s="1"/>
  <c r="AU15" i="2"/>
  <c r="AU14" i="2"/>
  <c r="S14" i="2" s="1"/>
  <c r="AT14" i="2"/>
  <c r="R14" i="2" s="1"/>
  <c r="AS14" i="2"/>
  <c r="Q14" i="2" s="1"/>
  <c r="AU13" i="2"/>
  <c r="AU12" i="2"/>
  <c r="S12" i="2" s="1"/>
  <c r="AT12" i="2"/>
  <c r="R12" i="2" s="1"/>
  <c r="AS12" i="2"/>
  <c r="Q12" i="2" s="1"/>
  <c r="AU10" i="2"/>
  <c r="S10" i="2" s="1"/>
  <c r="AU11" i="2"/>
  <c r="AT10" i="2"/>
  <c r="R10" i="2" s="1"/>
  <c r="Q10" i="2"/>
  <c r="AT18" i="2" l="1"/>
  <c r="R18" i="2" s="1"/>
  <c r="AS18" i="2"/>
  <c r="Q18" i="2" s="1"/>
  <c r="AU18" i="2"/>
  <c r="AX24" i="2" s="1"/>
  <c r="AY24" i="2" l="1"/>
  <c r="AB22" i="2" s="1"/>
  <c r="AZ24" i="2"/>
  <c r="AC22" i="2" s="1"/>
  <c r="AA22" i="2"/>
  <c r="S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福岡市役所</author>
  </authors>
  <commentList>
    <comment ref="Q10" authorId="0" shapeId="0" xr:uid="{00000000-0006-0000-0200-000001000000}">
      <text>
        <r>
          <rPr>
            <b/>
            <sz val="14"/>
            <color indexed="81"/>
            <rFont val="BIZ UDPゴシック"/>
            <family val="3"/>
            <charset val="128"/>
          </rPr>
          <t>【期間】
勤務開始日・終了日から自動計算されます。</t>
        </r>
      </text>
    </comment>
    <comment ref="P11" authorId="0" shapeId="0" xr:uid="{00000000-0006-0000-0200-000002000000}">
      <text>
        <r>
          <rPr>
            <b/>
            <sz val="14"/>
            <color indexed="81"/>
            <rFont val="BIZ UDPゴシック"/>
            <family val="3"/>
            <charset val="128"/>
          </rPr>
          <t>【勤務終了日】
在職中の方は、2025年３月31日を入力してください。</t>
        </r>
      </text>
    </comment>
    <comment ref="Q18" authorId="0" shapeId="0" xr:uid="{00000000-0006-0000-0200-000003000000}">
      <text>
        <r>
          <rPr>
            <b/>
            <sz val="14"/>
            <color indexed="81"/>
            <rFont val="BIZ UDPゴシック"/>
            <family val="3"/>
            <charset val="128"/>
          </rPr>
          <t>【受験資格該当期間】
受験資格【該当】とした職務経歴の期間のみが自動計算されます。</t>
        </r>
      </text>
    </comment>
  </commentList>
</comments>
</file>

<file path=xl/sharedStrings.xml><?xml version="1.0" encoding="utf-8"?>
<sst xmlns="http://schemas.openxmlformats.org/spreadsheetml/2006/main" count="280" uniqueCount="129">
  <si>
    <t>募集区分</t>
    <rPh sb="0" eb="2">
      <t>ボシュウ</t>
    </rPh>
    <rPh sb="2" eb="4">
      <t>クブン</t>
    </rPh>
    <phoneticPr fontId="2"/>
  </si>
  <si>
    <r>
      <rPr>
        <b/>
        <sz val="10"/>
        <color theme="1"/>
        <rFont val="BIZ UDPゴシック"/>
        <family val="3"/>
        <charset val="128"/>
      </rPr>
      <t>フリガナ</t>
    </r>
    <r>
      <rPr>
        <b/>
        <sz val="14"/>
        <color theme="1"/>
        <rFont val="BIZ UDPゴシック"/>
        <family val="3"/>
        <charset val="128"/>
      </rPr>
      <t xml:space="preserve">
氏　名</t>
    </r>
    <rPh sb="5" eb="6">
      <t>シ</t>
    </rPh>
    <rPh sb="7" eb="8">
      <t>メイ</t>
    </rPh>
    <phoneticPr fontId="2"/>
  </si>
  <si>
    <t>生年月日</t>
    <rPh sb="0" eb="4">
      <t>セイネンガッピ</t>
    </rPh>
    <phoneticPr fontId="2"/>
  </si>
  <si>
    <t>最終学歴</t>
    <rPh sb="0" eb="4">
      <t>サイシュウガクレキ</t>
    </rPh>
    <phoneticPr fontId="2"/>
  </si>
  <si>
    <t>受験番号</t>
    <rPh sb="0" eb="4">
      <t>ジュケンバンゴウ</t>
    </rPh>
    <phoneticPr fontId="2"/>
  </si>
  <si>
    <t>（西暦）
　　　　年　　月　　日</t>
    <rPh sb="1" eb="3">
      <t>セイレキ</t>
    </rPh>
    <rPh sb="10" eb="11">
      <t>ネン</t>
    </rPh>
    <rPh sb="13" eb="14">
      <t>ゲツ</t>
    </rPh>
    <rPh sb="16" eb="17">
      <t>ヒ</t>
    </rPh>
    <phoneticPr fontId="2"/>
  </si>
  <si>
    <t>33歳</t>
    <rPh sb="2" eb="3">
      <t>サイ</t>
    </rPh>
    <phoneticPr fontId="2"/>
  </si>
  <si>
    <t>　　大学院・大学
　　短期大学
　　高等学校
　　その他（　　　　　）</t>
    <rPh sb="2" eb="5">
      <t>ダイガクイン</t>
    </rPh>
    <rPh sb="6" eb="8">
      <t>ダイガク</t>
    </rPh>
    <rPh sb="11" eb="13">
      <t>タンキ</t>
    </rPh>
    <rPh sb="13" eb="15">
      <t>ダイガク</t>
    </rPh>
    <rPh sb="18" eb="22">
      <t>コウトウガッコウ</t>
    </rPh>
    <rPh sb="27" eb="28">
      <t>タ</t>
    </rPh>
    <phoneticPr fontId="2"/>
  </si>
  <si>
    <t>※この欄は記入しないでください。</t>
    <rPh sb="3" eb="4">
      <t>ラン</t>
    </rPh>
    <rPh sb="5" eb="7">
      <t>キニュウ</t>
    </rPh>
    <phoneticPr fontId="2"/>
  </si>
  <si>
    <t>1992年　９月　１日</t>
    <rPh sb="4" eb="5">
      <t>ネン</t>
    </rPh>
    <rPh sb="7" eb="8">
      <t>ツキ</t>
    </rPh>
    <rPh sb="10" eb="11">
      <t>ヒ</t>
    </rPh>
    <phoneticPr fontId="2"/>
  </si>
  <si>
    <t>(１)職務経歴</t>
    <rPh sb="3" eb="4">
      <t>ショク</t>
    </rPh>
    <rPh sb="4" eb="5">
      <t>ツトム</t>
    </rPh>
    <rPh sb="5" eb="6">
      <t>ヘ</t>
    </rPh>
    <rPh sb="6" eb="7">
      <t>レキ</t>
    </rPh>
    <phoneticPr fontId="2"/>
  </si>
  <si>
    <t>勤務先</t>
    <rPh sb="0" eb="3">
      <t>キンムサキ</t>
    </rPh>
    <phoneticPr fontId="2"/>
  </si>
  <si>
    <t>雇用形態
(職種)</t>
    <rPh sb="0" eb="2">
      <t>コヨウ</t>
    </rPh>
    <rPh sb="2" eb="4">
      <t>ケイタイ</t>
    </rPh>
    <rPh sb="6" eb="8">
      <t>ショクシュ</t>
    </rPh>
    <phoneticPr fontId="2"/>
  </si>
  <si>
    <t>役職</t>
    <rPh sb="0" eb="2">
      <t>ヤクショク</t>
    </rPh>
    <phoneticPr fontId="2"/>
  </si>
  <si>
    <t>職務概要</t>
    <rPh sb="0" eb="1">
      <t>ショク</t>
    </rPh>
    <rPh sb="1" eb="2">
      <t>ツトム</t>
    </rPh>
    <rPh sb="2" eb="4">
      <t>ガイヨウ</t>
    </rPh>
    <phoneticPr fontId="2"/>
  </si>
  <si>
    <t>受験
資格</t>
    <rPh sb="0" eb="2">
      <t>ジュケン</t>
    </rPh>
    <rPh sb="3" eb="5">
      <t>シカク</t>
    </rPh>
    <phoneticPr fontId="2"/>
  </si>
  <si>
    <t>勤務開始日
勤務終了日</t>
    <rPh sb="0" eb="5">
      <t>キンムカイシビ</t>
    </rPh>
    <rPh sb="6" eb="11">
      <t>キンムシュウリョウビ</t>
    </rPh>
    <phoneticPr fontId="2"/>
  </si>
  <si>
    <t>期間</t>
    <rPh sb="0" eb="2">
      <t>キカン</t>
    </rPh>
    <phoneticPr fontId="2"/>
  </si>
  <si>
    <t>○○県庁</t>
    <rPh sb="2" eb="4">
      <t>ケンチョウ</t>
    </rPh>
    <phoneticPr fontId="2"/>
  </si>
  <si>
    <t>正規職員</t>
    <rPh sb="0" eb="2">
      <t>セイキ</t>
    </rPh>
    <rPh sb="2" eb="4">
      <t>ショクイン</t>
    </rPh>
    <phoneticPr fontId="2"/>
  </si>
  <si>
    <t>主任</t>
    <rPh sb="0" eb="2">
      <t>シュニン</t>
    </rPh>
    <phoneticPr fontId="2"/>
  </si>
  <si>
    <t>該当</t>
    <rPh sb="0" eb="2">
      <t>ガイトウ</t>
    </rPh>
    <phoneticPr fontId="2"/>
  </si>
  <si>
    <t>○○株式会社</t>
    <rPh sb="2" eb="4">
      <t>カブシキ</t>
    </rPh>
    <rPh sb="4" eb="6">
      <t>カイシャ</t>
    </rPh>
    <phoneticPr fontId="2"/>
  </si>
  <si>
    <t>正社員</t>
    <rPh sb="0" eb="3">
      <t>セイシャイン</t>
    </rPh>
    <phoneticPr fontId="2"/>
  </si>
  <si>
    <t>なし</t>
    <phoneticPr fontId="2"/>
  </si>
  <si>
    <t>非該当</t>
    <rPh sb="0" eb="3">
      <t>ヒガイトウ</t>
    </rPh>
    <phoneticPr fontId="2"/>
  </si>
  <si>
    <t>○○市役所
（政令指定都市）</t>
    <rPh sb="2" eb="5">
      <t>シヤクショ</t>
    </rPh>
    <rPh sb="7" eb="9">
      <t>セイレイ</t>
    </rPh>
    <rPh sb="9" eb="11">
      <t>シテイ</t>
    </rPh>
    <rPh sb="11" eb="13">
      <t>トシ</t>
    </rPh>
    <phoneticPr fontId="2"/>
  </si>
  <si>
    <t>○○役場</t>
    <rPh sb="2" eb="4">
      <t>ヤクバ</t>
    </rPh>
    <phoneticPr fontId="2"/>
  </si>
  <si>
    <t>退職理由</t>
    <rPh sb="0" eb="4">
      <t>タイショクリユウ</t>
    </rPh>
    <phoneticPr fontId="2"/>
  </si>
  <si>
    <t>(２)上記のうち受験資格に該当する勤務先での職務経歴</t>
    <rPh sb="3" eb="5">
      <t>ジョウキ</t>
    </rPh>
    <rPh sb="8" eb="10">
      <t>ジュケン</t>
    </rPh>
    <rPh sb="10" eb="12">
      <t>シカク</t>
    </rPh>
    <rPh sb="13" eb="15">
      <t>ガイトウ</t>
    </rPh>
    <rPh sb="17" eb="19">
      <t>キンム</t>
    </rPh>
    <rPh sb="19" eb="20">
      <t>サキ</t>
    </rPh>
    <rPh sb="22" eb="24">
      <t>ショクム</t>
    </rPh>
    <rPh sb="24" eb="26">
      <t>ケイレキ</t>
    </rPh>
    <phoneticPr fontId="2"/>
  </si>
  <si>
    <t>所属</t>
    <rPh sb="0" eb="2">
      <t>ショゾク</t>
    </rPh>
    <phoneticPr fontId="2"/>
  </si>
  <si>
    <t>担当した具体的な職務内容</t>
    <phoneticPr fontId="2"/>
  </si>
  <si>
    <t>①在職中</t>
    <rPh sb="1" eb="4">
      <t>ザイショクチュウ</t>
    </rPh>
    <phoneticPr fontId="2"/>
  </si>
  <si>
    <t>受験資格に該当する職務経歴の期間の合計</t>
    <rPh sb="0" eb="4">
      <t>ジュケンシカク</t>
    </rPh>
    <rPh sb="5" eb="7">
      <t>ガイトウ</t>
    </rPh>
    <rPh sb="9" eb="11">
      <t>ショクム</t>
    </rPh>
    <rPh sb="11" eb="13">
      <t>ケイレキ</t>
    </rPh>
    <rPh sb="14" eb="16">
      <t>キカン</t>
    </rPh>
    <rPh sb="17" eb="19">
      <t>ゴウケイ</t>
    </rPh>
    <phoneticPr fontId="2"/>
  </si>
  <si>
    <t>有</t>
    <rPh sb="0" eb="1">
      <t>アリ</t>
    </rPh>
    <phoneticPr fontId="2"/>
  </si>
  <si>
    <t>&lt;備考&gt;</t>
    <rPh sb="1" eb="3">
      <t>ビコウ</t>
    </rPh>
    <phoneticPr fontId="2"/>
  </si>
  <si>
    <t>休業等の種類</t>
    <rPh sb="0" eb="2">
      <t>キュウギョウ</t>
    </rPh>
    <rPh sb="2" eb="3">
      <t>ナド</t>
    </rPh>
    <rPh sb="4" eb="6">
      <t>シュルイ</t>
    </rPh>
    <phoneticPr fontId="2"/>
  </si>
  <si>
    <t>休業開始日
休業終了日</t>
    <rPh sb="0" eb="5">
      <t>キュウギョウカイシビ</t>
    </rPh>
    <rPh sb="6" eb="8">
      <t>キュウギョウ</t>
    </rPh>
    <rPh sb="8" eb="11">
      <t>シュウリョウビ</t>
    </rPh>
    <phoneticPr fontId="2"/>
  </si>
  <si>
    <t>育児休業</t>
    <rPh sb="0" eb="4">
      <t>イクジキュウギョウ</t>
    </rPh>
    <phoneticPr fontId="2"/>
  </si>
  <si>
    <t>入力文字数</t>
    <rPh sb="0" eb="2">
      <t>ニュウリョク</t>
    </rPh>
    <rPh sb="2" eb="5">
      <t>モジスウ</t>
    </rPh>
    <phoneticPr fontId="2"/>
  </si>
  <si>
    <t>受験資格に該当する通算期間</t>
    <phoneticPr fontId="2"/>
  </si>
  <si>
    <t>（３）休業等(傷病休暇・休職、育児休業、介護休業）</t>
    <phoneticPr fontId="2"/>
  </si>
  <si>
    <t>受験資格に該当する休業等の期間の合計</t>
    <rPh sb="0" eb="2">
      <t>ジュケン</t>
    </rPh>
    <phoneticPr fontId="2"/>
  </si>
  <si>
    <t>★VLOOKUP用</t>
    <rPh sb="8" eb="9">
      <t>ヨウ</t>
    </rPh>
    <phoneticPr fontId="2"/>
  </si>
  <si>
    <t>無</t>
    <rPh sb="0" eb="1">
      <t>ナ</t>
    </rPh>
    <phoneticPr fontId="2"/>
  </si>
  <si>
    <t>在職期間
0（年）</t>
    <rPh sb="0" eb="2">
      <t>ザイショク</t>
    </rPh>
    <rPh sb="2" eb="4">
      <t>キカン</t>
    </rPh>
    <rPh sb="7" eb="8">
      <t>ネン</t>
    </rPh>
    <phoneticPr fontId="34"/>
  </si>
  <si>
    <t>在職期間
0（月）</t>
    <rPh sb="0" eb="2">
      <t>ザイショク</t>
    </rPh>
    <rPh sb="2" eb="4">
      <t>キカン</t>
    </rPh>
    <rPh sb="7" eb="8">
      <t>ツキ</t>
    </rPh>
    <phoneticPr fontId="34"/>
  </si>
  <si>
    <t>在職期間
0（日）合計</t>
    <rPh sb="0" eb="2">
      <t>ザイショク</t>
    </rPh>
    <rPh sb="2" eb="4">
      <t>キカン</t>
    </rPh>
    <rPh sb="7" eb="8">
      <t>ヒ</t>
    </rPh>
    <rPh sb="9" eb="11">
      <t>ゴウケイ</t>
    </rPh>
    <phoneticPr fontId="34"/>
  </si>
  <si>
    <t>■該当→１
■非該当→０</t>
    <rPh sb="1" eb="3">
      <t>ガイトウ</t>
    </rPh>
    <rPh sb="7" eb="10">
      <t>ヒガイトウ</t>
    </rPh>
    <phoneticPr fontId="2"/>
  </si>
  <si>
    <t>■プルダウン</t>
    <phoneticPr fontId="2"/>
  </si>
  <si>
    <t>在職中</t>
    <rPh sb="0" eb="3">
      <t>ザイショクチュウ</t>
    </rPh>
    <phoneticPr fontId="2"/>
  </si>
  <si>
    <t>介護休業</t>
    <rPh sb="0" eb="4">
      <t>カイゴキュウギョウ</t>
    </rPh>
    <phoneticPr fontId="2"/>
  </si>
  <si>
    <t>（１）職務経歴</t>
    <rPh sb="3" eb="5">
      <t>ショクム</t>
    </rPh>
    <rPh sb="5" eb="7">
      <t>ケイレキ</t>
    </rPh>
    <phoneticPr fontId="2"/>
  </si>
  <si>
    <t>(４)受験資格に該当する通算期間　【（１）－（３）】</t>
    <rPh sb="3" eb="5">
      <t>ジュケン</t>
    </rPh>
    <rPh sb="5" eb="7">
      <t>シカク</t>
    </rPh>
    <rPh sb="8" eb="10">
      <t>ガイトウ</t>
    </rPh>
    <rPh sb="12" eb="14">
      <t>ツウサン</t>
    </rPh>
    <rPh sb="14" eb="16">
      <t>キカン</t>
    </rPh>
    <phoneticPr fontId="2"/>
  </si>
  <si>
    <t>②自己都合による退職</t>
  </si>
  <si>
    <t>②自己都合による退職</t>
    <phoneticPr fontId="2"/>
  </si>
  <si>
    <t>③勧奨退職</t>
    <phoneticPr fontId="2"/>
  </si>
  <si>
    <t>④定年による退職</t>
    <phoneticPr fontId="2"/>
  </si>
  <si>
    <t>⑤出向による退職</t>
  </si>
  <si>
    <t>⑥その他の理由（詳細を入力してください。）</t>
    <phoneticPr fontId="2"/>
  </si>
  <si>
    <t>〇休業等(傷病休暇・休職、育児休業、介護休業）</t>
    <phoneticPr fontId="2"/>
  </si>
  <si>
    <t>←職務経歴期間</t>
    <rPh sb="1" eb="3">
      <t>ショクム</t>
    </rPh>
    <rPh sb="3" eb="5">
      <t>ケイレキ</t>
    </rPh>
    <rPh sb="5" eb="7">
      <t>キカン</t>
    </rPh>
    <phoneticPr fontId="2"/>
  </si>
  <si>
    <t>←休業等の期間</t>
    <rPh sb="1" eb="4">
      <t>キュウギョウトウ</t>
    </rPh>
    <rPh sb="5" eb="7">
      <t>キカン</t>
    </rPh>
    <phoneticPr fontId="2"/>
  </si>
  <si>
    <t>◆職務経験年数【最終】</t>
    <rPh sb="1" eb="5">
      <t>ショクムケイケン</t>
    </rPh>
    <rPh sb="5" eb="7">
      <t>ネンスウ</t>
    </rPh>
    <rPh sb="8" eb="10">
      <t>サイシュウ</t>
    </rPh>
    <phoneticPr fontId="2"/>
  </si>
  <si>
    <t>職務経験
年数（年）</t>
    <rPh sb="0" eb="2">
      <t>ショクム</t>
    </rPh>
    <rPh sb="2" eb="4">
      <t>ケイケン</t>
    </rPh>
    <rPh sb="5" eb="7">
      <t>ネンスウ</t>
    </rPh>
    <rPh sb="8" eb="9">
      <t>ネン</t>
    </rPh>
    <phoneticPr fontId="34"/>
  </si>
  <si>
    <t>職務経験
年数（月）</t>
    <rPh sb="0" eb="2">
      <t>ショクム</t>
    </rPh>
    <rPh sb="2" eb="4">
      <t>ケイケン</t>
    </rPh>
    <rPh sb="5" eb="7">
      <t>ネンスウ</t>
    </rPh>
    <rPh sb="8" eb="9">
      <t>ツキ</t>
    </rPh>
    <phoneticPr fontId="34"/>
  </si>
  <si>
    <t>職務経験
年数（日）</t>
    <rPh sb="0" eb="2">
      <t>ショクム</t>
    </rPh>
    <rPh sb="2" eb="4">
      <t>ケイケン</t>
    </rPh>
    <rPh sb="5" eb="7">
      <t>ネンスウ</t>
    </rPh>
    <rPh sb="8" eb="9">
      <t>ヒ</t>
    </rPh>
    <phoneticPr fontId="34"/>
  </si>
  <si>
    <t>&lt;入力方法等&gt;　</t>
    <rPh sb="5" eb="6">
      <t>トウ</t>
    </rPh>
    <phoneticPr fontId="2"/>
  </si>
  <si>
    <r>
      <t>◎下記の内容をご確認いただき、</t>
    </r>
    <r>
      <rPr>
        <b/>
        <sz val="18"/>
        <color rgb="FFFF0000"/>
        <rFont val="BIZ UDPゴシック"/>
        <family val="3"/>
        <charset val="128"/>
      </rPr>
      <t>【職務経歴書】</t>
    </r>
    <r>
      <rPr>
        <b/>
        <sz val="18"/>
        <rFont val="BIZ UDPゴシック"/>
        <family val="3"/>
        <charset val="128"/>
      </rPr>
      <t>の入力に進んでください。</t>
    </r>
    <rPh sb="1" eb="3">
      <t>カキ</t>
    </rPh>
    <rPh sb="4" eb="6">
      <t>ナイヨウ</t>
    </rPh>
    <rPh sb="8" eb="10">
      <t>カクニン</t>
    </rPh>
    <rPh sb="16" eb="21">
      <t>ショクムケイレキショ</t>
    </rPh>
    <rPh sb="23" eb="25">
      <t>ニュウリョク</t>
    </rPh>
    <rPh sb="26" eb="27">
      <t>スス</t>
    </rPh>
    <phoneticPr fontId="2"/>
  </si>
  <si>
    <r>
      <t>◎入力前に</t>
    </r>
    <r>
      <rPr>
        <b/>
        <sz val="18"/>
        <color rgb="FFFF0000"/>
        <rFont val="BIZ UDPゴシック"/>
        <family val="3"/>
        <charset val="128"/>
      </rPr>
      <t>【このExcelファイルの記載例】</t>
    </r>
    <r>
      <rPr>
        <b/>
        <sz val="18"/>
        <rFont val="BIZ UDPゴシック"/>
        <family val="3"/>
        <charset val="128"/>
      </rPr>
      <t>を必ずご確認ください。</t>
    </r>
    <rPh sb="1" eb="3">
      <t>ニュウリョク</t>
    </rPh>
    <rPh sb="3" eb="4">
      <t>マエ</t>
    </rPh>
    <rPh sb="18" eb="21">
      <t>キサイレイ</t>
    </rPh>
    <rPh sb="23" eb="24">
      <t>カナラ</t>
    </rPh>
    <rPh sb="26" eb="28">
      <t>カクニン</t>
    </rPh>
    <phoneticPr fontId="2"/>
  </si>
  <si>
    <t>１　入力方法</t>
    <rPh sb="2" eb="4">
      <t>ニュウリョク</t>
    </rPh>
    <rPh sb="4" eb="6">
      <t>ホウホウ</t>
    </rPh>
    <phoneticPr fontId="2"/>
  </si>
  <si>
    <t>２　注意事項</t>
    <rPh sb="2" eb="6">
      <t>チュウイジコウ</t>
    </rPh>
    <phoneticPr fontId="2"/>
  </si>
  <si>
    <r>
      <t>　③　休業等（傷病休暇・休職、育児休業、介護休業等）で</t>
    </r>
    <r>
      <rPr>
        <b/>
        <sz val="16"/>
        <color rgb="FFFF0000"/>
        <rFont val="BIZ UDPゴシック"/>
        <family val="3"/>
        <charset val="128"/>
      </rPr>
      <t>実際に業務に従事しなかった期間が１か月以上ある場合は、その全期間は職務経験の期間から除きます。</t>
    </r>
    <rPh sb="30" eb="32">
      <t>ギョウム</t>
    </rPh>
    <phoneticPr fontId="2"/>
  </si>
  <si>
    <t>　　　 ただし、産前産後休暇期間は通算できます。</t>
    <rPh sb="8" eb="10">
      <t>サンゼン</t>
    </rPh>
    <rPh sb="10" eb="12">
      <t>サンゴ</t>
    </rPh>
    <rPh sb="12" eb="16">
      <t>キュウカキカン</t>
    </rPh>
    <rPh sb="17" eb="19">
      <t>ツウサン</t>
    </rPh>
    <phoneticPr fontId="2"/>
  </si>
  <si>
    <t>　④　期間については、月の初日から末日まで務めた月を１か月として数え、それ以外の月（月の途中から勤務開始又は終了した月）の日数については</t>
    <rPh sb="3" eb="5">
      <t>キカン</t>
    </rPh>
    <rPh sb="11" eb="12">
      <t>ツキ</t>
    </rPh>
    <rPh sb="13" eb="15">
      <t>ショジツ</t>
    </rPh>
    <rPh sb="17" eb="19">
      <t>マツジツ</t>
    </rPh>
    <rPh sb="21" eb="22">
      <t>ツト</t>
    </rPh>
    <rPh sb="24" eb="25">
      <t>ツキ</t>
    </rPh>
    <rPh sb="28" eb="29">
      <t>ゲツ</t>
    </rPh>
    <rPh sb="32" eb="33">
      <t>カゾ</t>
    </rPh>
    <rPh sb="37" eb="39">
      <t>イガイ</t>
    </rPh>
    <rPh sb="40" eb="41">
      <t>ツキ</t>
    </rPh>
    <rPh sb="42" eb="43">
      <t>ゲツ</t>
    </rPh>
    <rPh sb="44" eb="46">
      <t>トチュウ</t>
    </rPh>
    <rPh sb="48" eb="50">
      <t>キンム</t>
    </rPh>
    <rPh sb="50" eb="52">
      <t>カイシ</t>
    </rPh>
    <rPh sb="52" eb="53">
      <t>マタ</t>
    </rPh>
    <rPh sb="54" eb="56">
      <t>シュウリョウ</t>
    </rPh>
    <rPh sb="58" eb="59">
      <t>ゲツ</t>
    </rPh>
    <rPh sb="61" eb="63">
      <t>ニッスウ</t>
    </rPh>
    <phoneticPr fontId="2"/>
  </si>
  <si>
    <t>　　　３０日を１か月として計算します。</t>
    <phoneticPr fontId="2"/>
  </si>
  <si>
    <t>議会、法制、人事分野の業務に従事</t>
    <rPh sb="0" eb="2">
      <t>ギカイ</t>
    </rPh>
    <rPh sb="3" eb="5">
      <t>ホウセイ</t>
    </rPh>
    <rPh sb="6" eb="8">
      <t>ジンジ</t>
    </rPh>
    <rPh sb="8" eb="10">
      <t>ブンヤ</t>
    </rPh>
    <rPh sb="11" eb="13">
      <t>ギョウム</t>
    </rPh>
    <rPh sb="14" eb="16">
      <t>ジュウジ</t>
    </rPh>
    <phoneticPr fontId="2"/>
  </si>
  <si>
    <t>個人経営者や中小企業向けの営業、新規事業提案</t>
    <rPh sb="0" eb="2">
      <t>コジン</t>
    </rPh>
    <rPh sb="2" eb="5">
      <t>ケイエイシャ</t>
    </rPh>
    <rPh sb="6" eb="8">
      <t>チュウショウ</t>
    </rPh>
    <rPh sb="8" eb="10">
      <t>キギョウ</t>
    </rPh>
    <rPh sb="10" eb="11">
      <t>ム</t>
    </rPh>
    <rPh sb="13" eb="15">
      <t>エイギョウ</t>
    </rPh>
    <rPh sb="16" eb="18">
      <t>シンキ</t>
    </rPh>
    <rPh sb="18" eb="20">
      <t>ジギョウ</t>
    </rPh>
    <rPh sb="20" eb="22">
      <t>テイアン</t>
    </rPh>
    <phoneticPr fontId="2"/>
  </si>
  <si>
    <t>（行政事務）</t>
    <rPh sb="1" eb="3">
      <t>ギョウセイ</t>
    </rPh>
    <rPh sb="3" eb="5">
      <t>ジム</t>
    </rPh>
    <phoneticPr fontId="2"/>
  </si>
  <si>
    <t>正規職員</t>
    <rPh sb="0" eb="4">
      <t>セイキショクイン</t>
    </rPh>
    <phoneticPr fontId="2"/>
  </si>
  <si>
    <t>（営業職）</t>
    <rPh sb="1" eb="4">
      <t>エイギョウショク</t>
    </rPh>
    <phoneticPr fontId="2"/>
  </si>
  <si>
    <t>（行政事務）</t>
    <rPh sb="1" eb="3">
      <t>ギョウセイ</t>
    </rPh>
    <rPh sb="3" eb="5">
      <t>ジム</t>
    </rPh>
    <phoneticPr fontId="2"/>
  </si>
  <si>
    <t>職員の分限・賞罰・賠償、勤務時間・休暇制度等の運用、公務員倫理、職員の服務、職員証の発行、記章の貸与</t>
    <phoneticPr fontId="2"/>
  </si>
  <si>
    <t>総務企画局人事部人事課人事第２係</t>
    <rPh sb="0" eb="2">
      <t>ソウム</t>
    </rPh>
    <rPh sb="2" eb="5">
      <t>キカクキョク</t>
    </rPh>
    <rPh sb="5" eb="8">
      <t>ジンジブ</t>
    </rPh>
    <rPh sb="8" eb="11">
      <t>ジンジカ</t>
    </rPh>
    <rPh sb="11" eb="13">
      <t>ジンジ</t>
    </rPh>
    <rPh sb="13" eb="14">
      <t>ダイ</t>
    </rPh>
    <rPh sb="15" eb="16">
      <t>カカリ</t>
    </rPh>
    <phoneticPr fontId="2"/>
  </si>
  <si>
    <t>議会の法制、議員提出条例案・修正案等の立案、市政各般の調査、資料収集、議員受託調査、議会改革</t>
    <phoneticPr fontId="2"/>
  </si>
  <si>
    <t>議会事務局調査法制課法制係</t>
    <rPh sb="0" eb="2">
      <t>ギカイ</t>
    </rPh>
    <rPh sb="2" eb="5">
      <t>ジムキョク</t>
    </rPh>
    <rPh sb="5" eb="7">
      <t>チョウサ</t>
    </rPh>
    <rPh sb="7" eb="10">
      <t>ホウセイカ</t>
    </rPh>
    <rPh sb="10" eb="12">
      <t>ホウセイ</t>
    </rPh>
    <rPh sb="12" eb="13">
      <t>カカリ</t>
    </rPh>
    <phoneticPr fontId="2"/>
  </si>
  <si>
    <t>国民健康保険の資格受付・保険料賦課・保険証の交付、後期高齢者医療の資格受付・保険証の交付、子ども医療費等各種医療費助成の資格受付・医療証の交付</t>
    <phoneticPr fontId="2"/>
  </si>
  <si>
    <t>対市民業務（国民健康保険）、施設管理分野の業務に従事</t>
    <rPh sb="0" eb="3">
      <t>タイシミン</t>
    </rPh>
    <rPh sb="3" eb="5">
      <t>ギョウム</t>
    </rPh>
    <rPh sb="6" eb="8">
      <t>コクミン</t>
    </rPh>
    <rPh sb="8" eb="10">
      <t>ケンコウ</t>
    </rPh>
    <rPh sb="10" eb="12">
      <t>ホケン</t>
    </rPh>
    <rPh sb="14" eb="16">
      <t>シセツ</t>
    </rPh>
    <rPh sb="16" eb="18">
      <t>カンリ</t>
    </rPh>
    <rPh sb="18" eb="20">
      <t>ブンヤ</t>
    </rPh>
    <rPh sb="21" eb="23">
      <t>ギョウム</t>
    </rPh>
    <rPh sb="24" eb="26">
      <t>ジュウジ</t>
    </rPh>
    <phoneticPr fontId="2"/>
  </si>
  <si>
    <t>　(2)　受験資格に該当する勤務先での職務経歴</t>
    <rPh sb="5" eb="7">
      <t>ジュケン</t>
    </rPh>
    <rPh sb="7" eb="9">
      <t>シカク</t>
    </rPh>
    <rPh sb="10" eb="12">
      <t>ガイトウ</t>
    </rPh>
    <rPh sb="14" eb="16">
      <t>キンム</t>
    </rPh>
    <rPh sb="16" eb="17">
      <t>サキ</t>
    </rPh>
    <rPh sb="19" eb="21">
      <t>ショクム</t>
    </rPh>
    <rPh sb="21" eb="23">
      <t>ケイレキ</t>
    </rPh>
    <phoneticPr fontId="2"/>
  </si>
  <si>
    <t>　（１）　職務経歴</t>
    <phoneticPr fontId="2"/>
  </si>
  <si>
    <r>
      <t>　　　 ・受験資格に該当しない職歴を含めて直近から過去に遡って、時系列に</t>
    </r>
    <r>
      <rPr>
        <b/>
        <u/>
        <sz val="16"/>
        <color rgb="FFFF0000"/>
        <rFont val="BIZ UDPゴシック"/>
        <family val="3"/>
        <charset val="128"/>
      </rPr>
      <t>全て</t>
    </r>
    <r>
      <rPr>
        <sz val="16"/>
        <color theme="1"/>
        <rFont val="BIZ UDPゴシック"/>
        <family val="3"/>
        <charset val="128"/>
      </rPr>
      <t>記入してください（在学中のアルバイト等を除く）。</t>
    </r>
    <phoneticPr fontId="2"/>
  </si>
  <si>
    <r>
      <t>　　　 ・職務内容は</t>
    </r>
    <r>
      <rPr>
        <b/>
        <sz val="16"/>
        <color rgb="FFFF0000"/>
        <rFont val="BIZ UDPゴシック"/>
        <family val="3"/>
        <charset val="128"/>
      </rPr>
      <t>具体的に</t>
    </r>
    <r>
      <rPr>
        <sz val="16"/>
        <color theme="1"/>
        <rFont val="BIZ UDPゴシック"/>
        <family val="3"/>
        <charset val="128"/>
      </rPr>
      <t>記入してください。</t>
    </r>
    <rPh sb="5" eb="9">
      <t>ショクムナイヨウ</t>
    </rPh>
    <rPh sb="10" eb="13">
      <t>グタイテキ</t>
    </rPh>
    <rPh sb="14" eb="16">
      <t>キニュウ</t>
    </rPh>
    <phoneticPr fontId="2"/>
  </si>
  <si>
    <t>　　　 ・退職理由は、プルダウンの中から該当する内容を選択してください。なお、⑥「その他の理由」を選択した場合は、詳細を記入してください。</t>
    <phoneticPr fontId="2"/>
  </si>
  <si>
    <t>歳</t>
    <rPh sb="0" eb="1">
      <t>サイ</t>
    </rPh>
    <phoneticPr fontId="2"/>
  </si>
  <si>
    <t>NO</t>
    <phoneticPr fontId="2"/>
  </si>
  <si>
    <t>その後（１）</t>
    <rPh sb="2" eb="3">
      <t>アト</t>
    </rPh>
    <phoneticPr fontId="2"/>
  </si>
  <si>
    <t>その後（２）</t>
    <rPh sb="2" eb="3">
      <t>アト</t>
    </rPh>
    <phoneticPr fontId="2"/>
  </si>
  <si>
    <t>その後（３）</t>
    <rPh sb="2" eb="3">
      <t>アト</t>
    </rPh>
    <phoneticPr fontId="2"/>
  </si>
  <si>
    <t>その後（４）</t>
    <rPh sb="2" eb="3">
      <t>アト</t>
    </rPh>
    <phoneticPr fontId="2"/>
  </si>
  <si>
    <t>その後（５）</t>
    <rPh sb="2" eb="3">
      <t>アト</t>
    </rPh>
    <phoneticPr fontId="2"/>
  </si>
  <si>
    <t>①</t>
    <phoneticPr fontId="2"/>
  </si>
  <si>
    <t>②</t>
    <phoneticPr fontId="2"/>
  </si>
  <si>
    <t>③</t>
    <phoneticPr fontId="2"/>
  </si>
  <si>
    <t>④</t>
    <phoneticPr fontId="2"/>
  </si>
  <si>
    <t>① ○○県庁</t>
    <rPh sb="4" eb="6">
      <t>ケンチョウ</t>
    </rPh>
    <phoneticPr fontId="2"/>
  </si>
  <si>
    <t>③ ○○市役所</t>
    <rPh sb="4" eb="7">
      <t>シヤクショ</t>
    </rPh>
    <phoneticPr fontId="2"/>
  </si>
  <si>
    <r>
      <rPr>
        <b/>
        <sz val="14"/>
        <color rgb="FFFF0000"/>
        <rFont val="BIZ UDPゴシック"/>
        <family val="3"/>
        <charset val="128"/>
      </rPr>
      <t xml:space="preserve">
</t>
    </r>
    <r>
      <rPr>
        <b/>
        <sz val="14"/>
        <rFont val="BIZ UDPゴシック"/>
        <family val="3"/>
        <charset val="128"/>
      </rPr>
      <t>■休業等の期間
　　休業等の種類：介護休業
　　休業開始日：2019/１/1
　　休業終了日：2019/３/３1
　　期間：０年３月０日</t>
    </r>
    <rPh sb="18" eb="22">
      <t>カイゴキュウギョウ</t>
    </rPh>
    <rPh sb="42" eb="44">
      <t>キュウギョウ</t>
    </rPh>
    <rPh sb="44" eb="47">
      <t>シュウリョウビ</t>
    </rPh>
    <phoneticPr fontId="2"/>
  </si>
  <si>
    <r>
      <t>　　　 ・勤務先所属が異なるごとに、過去から時系列に</t>
    </r>
    <r>
      <rPr>
        <b/>
        <u/>
        <sz val="16"/>
        <color rgb="FFFF0000"/>
        <rFont val="BIZ UDPゴシック"/>
        <family val="3"/>
        <charset val="128"/>
      </rPr>
      <t>全て</t>
    </r>
    <r>
      <rPr>
        <sz val="16"/>
        <color theme="1"/>
        <rFont val="BIZ UDPゴシック"/>
        <family val="3"/>
        <charset val="128"/>
      </rPr>
      <t>記入してください。</t>
    </r>
    <rPh sb="18" eb="20">
      <t>カコ</t>
    </rPh>
    <phoneticPr fontId="2"/>
  </si>
  <si>
    <t>　　　 ・１つの勤務先での所属が７つ以上ある場合は、次の勤務先の欄を利用し、入力してください。</t>
    <rPh sb="8" eb="11">
      <t>キンムサキ</t>
    </rPh>
    <rPh sb="13" eb="15">
      <t>ショゾク</t>
    </rPh>
    <rPh sb="18" eb="20">
      <t>イジョウ</t>
    </rPh>
    <rPh sb="22" eb="24">
      <t>バアイ</t>
    </rPh>
    <rPh sb="26" eb="27">
      <t>ツギ</t>
    </rPh>
    <rPh sb="28" eb="31">
      <t>キンムサキ</t>
    </rPh>
    <rPh sb="32" eb="33">
      <t>ラン</t>
    </rPh>
    <rPh sb="34" eb="36">
      <t>リヨウ</t>
    </rPh>
    <rPh sb="38" eb="40">
      <t>ニュウリョク</t>
    </rPh>
    <phoneticPr fontId="2"/>
  </si>
  <si>
    <t>採用後</t>
    <rPh sb="0" eb="3">
      <t>サイヨウゴ</t>
    </rPh>
    <phoneticPr fontId="2"/>
  </si>
  <si>
    <t>採用後</t>
    <rPh sb="0" eb="2">
      <t>サイヨウ</t>
    </rPh>
    <rPh sb="2" eb="3">
      <t>アト</t>
    </rPh>
    <phoneticPr fontId="2"/>
  </si>
  <si>
    <t>年　　月　　日</t>
    <rPh sb="0" eb="1">
      <t>ネン</t>
    </rPh>
    <rPh sb="3" eb="4">
      <t>ツキ</t>
    </rPh>
    <rPh sb="6" eb="7">
      <t>ヒ</t>
    </rPh>
    <phoneticPr fontId="2"/>
  </si>
  <si>
    <t>(６)職務経歴に対する自己評価</t>
    <rPh sb="3" eb="5">
      <t>ショクム</t>
    </rPh>
    <rPh sb="5" eb="7">
      <t>ケイレキ</t>
    </rPh>
    <rPh sb="8" eb="9">
      <t>タイ</t>
    </rPh>
    <rPh sb="11" eb="13">
      <t>ジコ</t>
    </rPh>
    <rPh sb="13" eb="15">
      <t>ヒョウカ</t>
    </rPh>
    <phoneticPr fontId="2"/>
  </si>
  <si>
    <t>(５)懲戒処分及び服務上の措置（※）の有無</t>
    <rPh sb="3" eb="5">
      <t>チョウカイ</t>
    </rPh>
    <rPh sb="5" eb="7">
      <t>ショブン</t>
    </rPh>
    <rPh sb="7" eb="8">
      <t>オヨ</t>
    </rPh>
    <rPh sb="9" eb="11">
      <t>フクム</t>
    </rPh>
    <rPh sb="11" eb="12">
      <t>ジョウ</t>
    </rPh>
    <rPh sb="13" eb="15">
      <t>ソチ</t>
    </rPh>
    <rPh sb="19" eb="21">
      <t>ウム</t>
    </rPh>
    <phoneticPr fontId="2"/>
  </si>
  <si>
    <t>※懲戒処分をするまでには至らない義務違反の行為などに対して、任命権者から行われる指導、注意等の措置
　（訓戒、訓告、厳重注意等）</t>
    <rPh sb="1" eb="3">
      <t>チョウカイ</t>
    </rPh>
    <rPh sb="3" eb="5">
      <t>ショブン</t>
    </rPh>
    <rPh sb="12" eb="13">
      <t>イタ</t>
    </rPh>
    <rPh sb="16" eb="18">
      <t>ギム</t>
    </rPh>
    <rPh sb="18" eb="20">
      <t>イハン</t>
    </rPh>
    <rPh sb="21" eb="23">
      <t>コウイ</t>
    </rPh>
    <rPh sb="26" eb="27">
      <t>タイ</t>
    </rPh>
    <rPh sb="30" eb="34">
      <t>ニンメイケンジャ</t>
    </rPh>
    <rPh sb="36" eb="37">
      <t>オコナ</t>
    </rPh>
    <rPh sb="40" eb="42">
      <t>シドウ</t>
    </rPh>
    <rPh sb="43" eb="46">
      <t>チュウイトウ</t>
    </rPh>
    <rPh sb="47" eb="49">
      <t>ソチ</t>
    </rPh>
    <rPh sb="52" eb="54">
      <t>クンカイ</t>
    </rPh>
    <rPh sb="55" eb="57">
      <t>クンコク</t>
    </rPh>
    <rPh sb="58" eb="63">
      <t>ゲンジュウチュウイトウ</t>
    </rPh>
    <phoneticPr fontId="2"/>
  </si>
  <si>
    <r>
      <t xml:space="preserve">年齢
</t>
    </r>
    <r>
      <rPr>
        <b/>
        <sz val="10"/>
        <color theme="1"/>
        <rFont val="BIZ UDPゴシック"/>
        <family val="3"/>
        <charset val="128"/>
      </rPr>
      <t>（R8.4.1現在）</t>
    </r>
    <rPh sb="0" eb="2">
      <t>ネンレイ</t>
    </rPh>
    <rPh sb="10" eb="12">
      <t>ゲンザイ</t>
    </rPh>
    <phoneticPr fontId="2"/>
  </si>
  <si>
    <r>
      <t>　①　職務経験年数の基準日は</t>
    </r>
    <r>
      <rPr>
        <b/>
        <sz val="16"/>
        <color rgb="FFFF0000"/>
        <rFont val="BIZ UDPゴシック"/>
        <family val="3"/>
        <charset val="128"/>
      </rPr>
      <t>令和７年（2025年）１１月３０日</t>
    </r>
    <r>
      <rPr>
        <sz val="16"/>
        <color theme="1"/>
        <rFont val="BIZ UDPゴシック"/>
        <family val="3"/>
        <charset val="128"/>
      </rPr>
      <t>です。</t>
    </r>
    <rPh sb="3" eb="5">
      <t>ショクム</t>
    </rPh>
    <rPh sb="5" eb="7">
      <t>ケイケン</t>
    </rPh>
    <rPh sb="7" eb="9">
      <t>ネンスウ</t>
    </rPh>
    <rPh sb="10" eb="13">
      <t>キジュンビ</t>
    </rPh>
    <rPh sb="14" eb="16">
      <t>レイワ</t>
    </rPh>
    <rPh sb="17" eb="18">
      <t>ネン</t>
    </rPh>
    <rPh sb="23" eb="24">
      <t>ネン</t>
    </rPh>
    <rPh sb="27" eb="28">
      <t>ガツ</t>
    </rPh>
    <rPh sb="30" eb="31">
      <t>ニチ</t>
    </rPh>
    <phoneticPr fontId="2"/>
  </si>
  <si>
    <r>
      <t>　　　※　申込日時点で在職中の方は、基準日の</t>
    </r>
    <r>
      <rPr>
        <b/>
        <sz val="16"/>
        <color rgb="FFFF0000"/>
        <rFont val="BIZ UDPゴシック"/>
        <family val="3"/>
        <charset val="128"/>
      </rPr>
      <t>令和７年（2025年）１１月３０日現在</t>
    </r>
    <r>
      <rPr>
        <sz val="16"/>
        <color theme="1"/>
        <rFont val="BIZ UDPゴシック"/>
        <family val="3"/>
        <charset val="128"/>
      </rPr>
      <t>までで計算します。</t>
    </r>
    <rPh sb="5" eb="7">
      <t>モウシコミ</t>
    </rPh>
    <rPh sb="7" eb="8">
      <t>ニチ</t>
    </rPh>
    <rPh sb="8" eb="10">
      <t>ジテン</t>
    </rPh>
    <rPh sb="11" eb="13">
      <t>ザイショク</t>
    </rPh>
    <rPh sb="13" eb="14">
      <t>チュウ</t>
    </rPh>
    <rPh sb="15" eb="16">
      <t>カタ</t>
    </rPh>
    <rPh sb="18" eb="21">
      <t>キジュンビ</t>
    </rPh>
    <rPh sb="22" eb="24">
      <t>レイワ</t>
    </rPh>
    <rPh sb="25" eb="26">
      <t>ネン</t>
    </rPh>
    <rPh sb="31" eb="32">
      <t>ネン</t>
    </rPh>
    <rPh sb="35" eb="36">
      <t>ガツ</t>
    </rPh>
    <rPh sb="38" eb="39">
      <t>ニチ</t>
    </rPh>
    <rPh sb="39" eb="41">
      <t>ゲンザイ</t>
    </rPh>
    <rPh sb="44" eb="46">
      <t>ケイサン</t>
    </rPh>
    <phoneticPr fontId="2"/>
  </si>
  <si>
    <r>
      <t>　②　職務経験には、国、都道府県又は市町村の正規職員として</t>
    </r>
    <r>
      <rPr>
        <b/>
        <sz val="16"/>
        <color rgb="FFFF0000"/>
        <rFont val="BIZ UDPゴシック"/>
        <family val="3"/>
        <charset val="128"/>
      </rPr>
      <t>１年以上継続</t>
    </r>
    <r>
      <rPr>
        <sz val="16"/>
        <color theme="1"/>
        <rFont val="BIZ UDPゴシック"/>
        <family val="3"/>
        <charset val="128"/>
      </rPr>
      <t>して就業していた期間で、</t>
    </r>
    <r>
      <rPr>
        <b/>
        <sz val="16"/>
        <color rgb="FFFF0000"/>
        <rFont val="BIZ UDPゴシック"/>
        <family val="3"/>
        <charset val="128"/>
      </rPr>
      <t>申込区分の業務内容に従事した期間</t>
    </r>
    <r>
      <rPr>
        <sz val="16"/>
        <color theme="1"/>
        <rFont val="BIZ UDPゴシック"/>
        <family val="3"/>
        <charset val="128"/>
      </rPr>
      <t>が該当します。</t>
    </r>
    <rPh sb="10" eb="11">
      <t>クニ</t>
    </rPh>
    <rPh sb="12" eb="16">
      <t>トドウフケン</t>
    </rPh>
    <rPh sb="16" eb="17">
      <t>マタ</t>
    </rPh>
    <rPh sb="18" eb="21">
      <t>シチョウソン</t>
    </rPh>
    <rPh sb="22" eb="26">
      <t>セイキショクイン</t>
    </rPh>
    <rPh sb="47" eb="49">
      <t>モウシコミ</t>
    </rPh>
    <rPh sb="49" eb="51">
      <t>クブン</t>
    </rPh>
    <rPh sb="52" eb="56">
      <t>ギョウムナイヨウ</t>
    </rPh>
    <rPh sb="57" eb="59">
      <t>ジュウジ</t>
    </rPh>
    <rPh sb="61" eb="63">
      <t>キカン</t>
    </rPh>
    <phoneticPr fontId="2"/>
  </si>
  <si>
    <t>市民部保険年金課保険係</t>
    <rPh sb="0" eb="3">
      <t>シミンブ</t>
    </rPh>
    <rPh sb="3" eb="5">
      <t>ホケン</t>
    </rPh>
    <rPh sb="5" eb="8">
      <t>ネンキンカ</t>
    </rPh>
    <rPh sb="8" eb="10">
      <t>ホケン</t>
    </rPh>
    <rPh sb="10" eb="11">
      <t>カカリ</t>
    </rPh>
    <phoneticPr fontId="2"/>
  </si>
  <si>
    <t>（３）休業等(病気休暇・休職、育児休業、介護休業）</t>
    <rPh sb="7" eb="9">
      <t>ビョウキ</t>
    </rPh>
    <phoneticPr fontId="2"/>
  </si>
  <si>
    <t>病気休暇</t>
    <rPh sb="0" eb="2">
      <t>ビョウキ</t>
    </rPh>
    <rPh sb="2" eb="4">
      <t>キュウカ</t>
    </rPh>
    <phoneticPr fontId="2"/>
  </si>
  <si>
    <t>病気休職</t>
    <rPh sb="0" eb="2">
      <t>ビョウキ</t>
    </rPh>
    <rPh sb="2" eb="4">
      <t>キュウショク</t>
    </rPh>
    <phoneticPr fontId="2"/>
  </si>
  <si>
    <t>一般事務職
（公務員経験者）</t>
    <rPh sb="0" eb="2">
      <t>イッパン</t>
    </rPh>
    <rPh sb="2" eb="5">
      <t>ジムショク</t>
    </rPh>
    <rPh sb="7" eb="10">
      <t>コウムイン</t>
    </rPh>
    <rPh sb="10" eb="13">
      <t>ケイケンシャ</t>
    </rPh>
    <phoneticPr fontId="2"/>
  </si>
  <si>
    <t>鉾田　太郎</t>
    <rPh sb="0" eb="2">
      <t>ホコタ</t>
    </rPh>
    <rPh sb="3" eb="5">
      <t>タロウ</t>
    </rPh>
    <phoneticPr fontId="2"/>
  </si>
  <si>
    <t>ホコタ　タロウ</t>
    <phoneticPr fontId="2"/>
  </si>
  <si>
    <t>令和８年度採用　鉾田市職員（公務員経験者）採用試験　職務経歴書</t>
    <rPh sb="5" eb="7">
      <t>サイヨウ</t>
    </rPh>
    <rPh sb="8" eb="10">
      <t>ホコタ</t>
    </rPh>
    <rPh sb="23" eb="25">
      <t>シケン</t>
    </rPh>
    <phoneticPr fontId="2"/>
  </si>
  <si>
    <t>令和８年度採用　鉾田市職員（公務員経験者）採用試験　職務経歴書</t>
    <rPh sb="8" eb="10">
      <t>ホコタ</t>
    </rPh>
    <phoneticPr fontId="2"/>
  </si>
  <si>
    <t>　(２)の職務経験で培った専門的知識や能力等を明確にしたうえで、その知識等を鉾田市のどのような事業・分野に生かせると考えるか。
　具体的に記入してください。（600～8００文字程度）</t>
    <rPh sb="5" eb="7">
      <t>ショクム</t>
    </rPh>
    <rPh sb="7" eb="9">
      <t>ケイケン</t>
    </rPh>
    <rPh sb="10" eb="11">
      <t>ツチカ</t>
    </rPh>
    <rPh sb="13" eb="16">
      <t>センモンテキ</t>
    </rPh>
    <rPh sb="16" eb="18">
      <t>チシキ</t>
    </rPh>
    <rPh sb="19" eb="22">
      <t>ノウリョクトウ</t>
    </rPh>
    <rPh sb="23" eb="25">
      <t>メイカク</t>
    </rPh>
    <rPh sb="34" eb="36">
      <t>チシキ</t>
    </rPh>
    <rPh sb="36" eb="37">
      <t>トウ</t>
    </rPh>
    <rPh sb="38" eb="41">
      <t>ホコタシ</t>
    </rPh>
    <rPh sb="47" eb="49">
      <t>ジギョウ</t>
    </rPh>
    <rPh sb="50" eb="52">
      <t>ブンヤ</t>
    </rPh>
    <rPh sb="53" eb="54">
      <t>イ</t>
    </rPh>
    <rPh sb="58" eb="59">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</si>
</sst>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年&quot;"/>
    <numFmt numFmtId="177" formatCode="General&quot;月&quot;"/>
    <numFmt numFmtId="178" formatCode="General&quot;日&quot;"/>
    <numFmt numFmtId="179" formatCode="#,##0_ "/>
  </numFmts>
  <fonts count="43">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20"/>
      <color theme="1"/>
      <name val="BIZ UDPゴシック"/>
      <family val="3"/>
      <charset val="128"/>
    </font>
    <font>
      <b/>
      <sz val="14"/>
      <color theme="1"/>
      <name val="BIZ UDPゴシック"/>
      <family val="3"/>
      <charset val="128"/>
    </font>
    <font>
      <b/>
      <sz val="10"/>
      <color theme="1"/>
      <name val="BIZ UDPゴシック"/>
      <family val="3"/>
      <charset val="128"/>
    </font>
    <font>
      <b/>
      <sz val="9"/>
      <color theme="1"/>
      <name val="BIZ UDPゴシック"/>
      <family val="3"/>
      <charset val="128"/>
    </font>
    <font>
      <b/>
      <sz val="36"/>
      <color theme="1"/>
      <name val="BIZ UDPゴシック"/>
      <family val="3"/>
      <charset val="128"/>
    </font>
    <font>
      <b/>
      <sz val="20"/>
      <name val="BIZ UDPゴシック"/>
      <family val="3"/>
      <charset val="128"/>
    </font>
    <font>
      <b/>
      <sz val="18"/>
      <name val="BIZ UDPゴシック"/>
      <family val="3"/>
      <charset val="128"/>
    </font>
    <font>
      <b/>
      <sz val="18"/>
      <color theme="1"/>
      <name val="BIZ UDPゴシック"/>
      <family val="3"/>
      <charset val="128"/>
    </font>
    <font>
      <b/>
      <sz val="16"/>
      <color theme="1"/>
      <name val="BIZ UDPゴシック"/>
      <family val="3"/>
      <charset val="128"/>
    </font>
    <font>
      <b/>
      <sz val="12"/>
      <color theme="1"/>
      <name val="BIZ UDPゴシック"/>
      <family val="3"/>
      <charset val="128"/>
    </font>
    <font>
      <sz val="14"/>
      <color theme="1"/>
      <name val="BIZ UDPゴシック"/>
      <family val="3"/>
      <charset val="128"/>
    </font>
    <font>
      <b/>
      <sz val="15"/>
      <color theme="1"/>
      <name val="BIZ UDPゴシック"/>
      <family val="3"/>
      <charset val="128"/>
    </font>
    <font>
      <b/>
      <sz val="12"/>
      <name val="BIZ UDPゴシック"/>
      <family val="3"/>
      <charset val="128"/>
    </font>
    <font>
      <b/>
      <sz val="13"/>
      <color theme="1"/>
      <name val="BIZ UDPゴシック"/>
      <family val="3"/>
      <charset val="128"/>
    </font>
    <font>
      <b/>
      <sz val="14"/>
      <name val="BIZ UDPゴシック"/>
      <family val="3"/>
      <charset val="128"/>
    </font>
    <font>
      <b/>
      <sz val="16"/>
      <name val="BIZ UDPゴシック"/>
      <family val="3"/>
      <charset val="128"/>
    </font>
    <font>
      <sz val="11"/>
      <color theme="1"/>
      <name val="BIZ UDゴシック"/>
      <family val="3"/>
      <charset val="128"/>
    </font>
    <font>
      <sz val="11"/>
      <name val="BIZ UDPゴシック"/>
      <family val="3"/>
      <charset val="128"/>
    </font>
    <font>
      <b/>
      <sz val="14"/>
      <color rgb="FFFF0000"/>
      <name val="BIZ UDPゴシック"/>
      <family val="3"/>
      <charset val="128"/>
    </font>
    <font>
      <sz val="11"/>
      <name val="ＭＳ Ｐゴシック"/>
      <family val="3"/>
      <charset val="128"/>
    </font>
    <font>
      <sz val="14"/>
      <name val="BIZ UDPゴシック"/>
      <family val="3"/>
      <charset val="128"/>
    </font>
    <font>
      <b/>
      <sz val="18"/>
      <color theme="0"/>
      <name val="BIZ UDPゴシック"/>
      <family val="3"/>
      <charset val="128"/>
    </font>
    <font>
      <sz val="11"/>
      <color theme="1"/>
      <name val="ＭＳ Ｐ明朝"/>
      <family val="2"/>
      <charset val="128"/>
    </font>
    <font>
      <b/>
      <sz val="20"/>
      <name val="メイリオ"/>
      <family val="3"/>
      <charset val="128"/>
    </font>
    <font>
      <sz val="11"/>
      <name val="游ゴシック"/>
      <family val="2"/>
      <charset val="128"/>
      <scheme val="minor"/>
    </font>
    <font>
      <sz val="11"/>
      <name val="游ゴシック"/>
      <family val="3"/>
      <charset val="128"/>
      <scheme val="minor"/>
    </font>
    <font>
      <b/>
      <sz val="15"/>
      <name val="BIZ UDPゴシック"/>
      <family val="3"/>
      <charset val="128"/>
    </font>
    <font>
      <sz val="18"/>
      <color theme="1"/>
      <name val="BIZ UDPゴシック"/>
      <family val="3"/>
      <charset val="128"/>
    </font>
    <font>
      <sz val="12"/>
      <color theme="1"/>
      <name val="BIZ UDPゴシック"/>
      <family val="3"/>
      <charset val="128"/>
    </font>
    <font>
      <sz val="18"/>
      <name val="UD デジタル 教科書体 NK-B"/>
      <family val="1"/>
      <charset val="128"/>
    </font>
    <font>
      <b/>
      <sz val="11"/>
      <color theme="1"/>
      <name val="UD デジタル 教科書体 NK-B"/>
      <family val="1"/>
      <charset val="128"/>
    </font>
    <font>
      <sz val="6"/>
      <name val="ＭＳ Ｐ明朝"/>
      <family val="2"/>
      <charset val="128"/>
    </font>
    <font>
      <sz val="16"/>
      <color theme="1"/>
      <name val="BIZ UDPゴシック"/>
      <family val="3"/>
      <charset val="128"/>
    </font>
    <font>
      <b/>
      <sz val="16"/>
      <color theme="0"/>
      <name val="UD デジタル 教科書体 NK-B"/>
      <family val="1"/>
      <charset val="128"/>
    </font>
    <font>
      <sz val="11"/>
      <color theme="1"/>
      <name val="BIZ UDP明朝 Medium"/>
      <family val="1"/>
      <charset val="128"/>
    </font>
    <font>
      <b/>
      <sz val="18"/>
      <color rgb="FFFF0000"/>
      <name val="BIZ UDPゴシック"/>
      <family val="3"/>
      <charset val="128"/>
    </font>
    <font>
      <sz val="14"/>
      <color theme="1"/>
      <name val="BIZ UDP明朝 Medium"/>
      <family val="1"/>
      <charset val="128"/>
    </font>
    <font>
      <b/>
      <u/>
      <sz val="16"/>
      <color rgb="FFFF0000"/>
      <name val="BIZ UDPゴシック"/>
      <family val="3"/>
      <charset val="128"/>
    </font>
    <font>
      <b/>
      <sz val="16"/>
      <color rgb="FFFF0000"/>
      <name val="BIZ UDPゴシック"/>
      <family val="3"/>
      <charset val="128"/>
    </font>
    <font>
      <b/>
      <sz val="14"/>
      <color indexed="81"/>
      <name val="BIZ UDP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A50021"/>
        <bgColor indexed="64"/>
      </patternFill>
    </fill>
    <fill>
      <patternFill patternType="solid">
        <fgColor rgb="FFFF0000"/>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s>
  <cellStyleXfs count="3">
    <xf numFmtId="0" fontId="0" fillId="0" borderId="0">
      <alignment vertical="center"/>
    </xf>
    <xf numFmtId="0" fontId="22" fillId="0" borderId="0">
      <alignment vertical="center"/>
    </xf>
    <xf numFmtId="0" fontId="25" fillId="0" borderId="0">
      <alignment vertical="center"/>
    </xf>
  </cellStyleXfs>
  <cellXfs count="342">
    <xf numFmtId="0" fontId="0" fillId="0" borderId="0" xfId="0">
      <alignment vertical="center"/>
    </xf>
    <xf numFmtId="0" fontId="0" fillId="3" borderId="0" xfId="0" applyFill="1">
      <alignment vertical="center"/>
    </xf>
    <xf numFmtId="0" fontId="1" fillId="3" borderId="0" xfId="0" applyFont="1" applyFill="1" applyAlignment="1">
      <alignment horizontal="center" vertical="center" wrapText="1"/>
    </xf>
    <xf numFmtId="0" fontId="4" fillId="3" borderId="5" xfId="0" applyFont="1" applyFill="1" applyBorder="1" applyAlignment="1">
      <alignment vertical="top" wrapText="1"/>
    </xf>
    <xf numFmtId="0" fontId="7" fillId="3" borderId="0" xfId="0" applyFont="1" applyFill="1" applyAlignment="1">
      <alignment vertical="center" wrapText="1"/>
    </xf>
    <xf numFmtId="0" fontId="7" fillId="3" borderId="9" xfId="0" applyFont="1" applyFill="1" applyBorder="1" applyAlignment="1">
      <alignment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4" fillId="3" borderId="0" xfId="0" applyFont="1" applyFill="1" applyAlignment="1">
      <alignment vertical="center" wrapText="1"/>
    </xf>
    <xf numFmtId="14" fontId="15" fillId="3" borderId="0" xfId="0" applyNumberFormat="1" applyFont="1" applyFill="1" applyAlignment="1">
      <alignment horizontal="center" vertical="center" wrapText="1"/>
    </xf>
    <xf numFmtId="0" fontId="18" fillId="3" borderId="0" xfId="0" applyFont="1" applyFill="1" applyAlignment="1">
      <alignment vertical="center" shrinkToFit="1"/>
    </xf>
    <xf numFmtId="0" fontId="23" fillId="3" borderId="0" xfId="1" applyFont="1" applyFill="1" applyAlignment="1">
      <alignment vertical="top" wrapText="1"/>
    </xf>
    <xf numFmtId="0" fontId="13" fillId="3" borderId="0" xfId="0" applyFont="1" applyFill="1" applyAlignment="1">
      <alignment horizontal="center" vertical="center" wrapText="1"/>
    </xf>
    <xf numFmtId="0" fontId="11" fillId="3" borderId="0" xfId="0" applyFont="1" applyFill="1" applyAlignment="1">
      <alignment horizontal="center" vertical="center" wrapText="1"/>
    </xf>
    <xf numFmtId="0" fontId="4" fillId="3" borderId="0" xfId="0" applyFont="1" applyFill="1" applyAlignment="1">
      <alignment horizontal="left" vertical="center" wrapText="1"/>
    </xf>
    <xf numFmtId="14" fontId="15" fillId="3" borderId="51" xfId="0" applyNumberFormat="1" applyFont="1" applyFill="1" applyBorder="1" applyAlignment="1">
      <alignment horizontal="center" vertical="center" wrapText="1"/>
    </xf>
    <xf numFmtId="14" fontId="15" fillId="3" borderId="43" xfId="0" applyNumberFormat="1" applyFont="1" applyFill="1" applyBorder="1" applyAlignment="1">
      <alignment horizontal="center" vertical="center" wrapText="1"/>
    </xf>
    <xf numFmtId="14" fontId="15" fillId="3" borderId="41" xfId="0" applyNumberFormat="1" applyFont="1" applyFill="1" applyBorder="1" applyAlignment="1">
      <alignment horizontal="center" vertical="center" wrapText="1"/>
    </xf>
    <xf numFmtId="178" fontId="16" fillId="3" borderId="0" xfId="0" applyNumberFormat="1" applyFont="1" applyFill="1" applyAlignment="1">
      <alignment horizontal="center" vertical="center" shrinkToFit="1"/>
    </xf>
    <xf numFmtId="177" fontId="16" fillId="3" borderId="0" xfId="0" applyNumberFormat="1" applyFont="1" applyFill="1" applyAlignment="1">
      <alignment horizontal="center" vertical="center" shrinkToFit="1"/>
    </xf>
    <xf numFmtId="176" fontId="16" fillId="3" borderId="0" xfId="0" applyNumberFormat="1" applyFont="1" applyFill="1" applyAlignment="1">
      <alignment horizontal="center" vertical="center" shrinkToFit="1"/>
    </xf>
    <xf numFmtId="0" fontId="17" fillId="3" borderId="0" xfId="0" applyFont="1" applyFill="1" applyAlignment="1">
      <alignment horizontal="center" vertical="center" wrapText="1"/>
    </xf>
    <xf numFmtId="0" fontId="8" fillId="3" borderId="0" xfId="0" applyFont="1" applyFill="1" applyAlignment="1">
      <alignment horizontal="left" vertical="center" wrapText="1"/>
    </xf>
    <xf numFmtId="0" fontId="4" fillId="3" borderId="17" xfId="0" applyFont="1" applyFill="1" applyBorder="1" applyAlignment="1">
      <alignment horizontal="center" vertical="center" wrapText="1"/>
    </xf>
    <xf numFmtId="0" fontId="27" fillId="3" borderId="0" xfId="0" applyFont="1" applyFill="1">
      <alignment vertical="center"/>
    </xf>
    <xf numFmtId="0" fontId="28" fillId="3" borderId="0" xfId="0" applyFont="1" applyFill="1">
      <alignment vertical="center"/>
    </xf>
    <xf numFmtId="0" fontId="11" fillId="4"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0" fillId="3" borderId="0" xfId="0" applyFont="1" applyFill="1" applyAlignment="1">
      <alignment vertical="center" wrapText="1"/>
    </xf>
    <xf numFmtId="0" fontId="17" fillId="3" borderId="0" xfId="0" applyFont="1" applyFill="1" applyAlignment="1">
      <alignment vertical="center" shrinkToFit="1"/>
    </xf>
    <xf numFmtId="176" fontId="12" fillId="3" borderId="0" xfId="0" applyNumberFormat="1" applyFont="1" applyFill="1" applyAlignment="1">
      <alignment vertical="center" shrinkToFit="1"/>
    </xf>
    <xf numFmtId="177" fontId="12" fillId="3" borderId="0" xfId="0" applyNumberFormat="1" applyFont="1" applyFill="1" applyAlignment="1">
      <alignment vertical="center" shrinkToFit="1"/>
    </xf>
    <xf numFmtId="178" fontId="12" fillId="3" borderId="0" xfId="0" applyNumberFormat="1" applyFont="1" applyFill="1" applyAlignment="1">
      <alignment vertical="center" shrinkToFit="1"/>
    </xf>
    <xf numFmtId="0" fontId="11" fillId="2" borderId="0" xfId="0" applyFont="1" applyFill="1" applyAlignment="1">
      <alignment horizontal="left" vertical="center" wrapText="1"/>
    </xf>
    <xf numFmtId="0" fontId="29" fillId="3" borderId="0" xfId="0" applyFont="1" applyFill="1" applyAlignment="1">
      <alignment horizontal="center" vertical="center" wrapText="1"/>
    </xf>
    <xf numFmtId="0" fontId="1" fillId="0" borderId="0" xfId="0"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wrapText="1"/>
    </xf>
    <xf numFmtId="0" fontId="31" fillId="0" borderId="14" xfId="0" applyFont="1" applyBorder="1" applyAlignment="1">
      <alignment wrapText="1"/>
    </xf>
    <xf numFmtId="176" fontId="4" fillId="3" borderId="0" xfId="0" applyNumberFormat="1" applyFont="1" applyFill="1" applyAlignment="1">
      <alignment vertical="center" shrinkToFit="1"/>
    </xf>
    <xf numFmtId="177" fontId="4" fillId="3" borderId="0" xfId="0" applyNumberFormat="1" applyFont="1" applyFill="1" applyAlignment="1">
      <alignment vertical="center" shrinkToFit="1"/>
    </xf>
    <xf numFmtId="178" fontId="4" fillId="3" borderId="0" xfId="0" applyNumberFormat="1" applyFont="1" applyFill="1" applyAlignment="1">
      <alignment vertical="center" shrinkToFit="1"/>
    </xf>
    <xf numFmtId="0" fontId="24" fillId="3" borderId="0" xfId="0" applyFont="1" applyFill="1" applyAlignment="1">
      <alignment vertical="center" wrapText="1"/>
    </xf>
    <xf numFmtId="14" fontId="12" fillId="3" borderId="0" xfId="0" applyNumberFormat="1" applyFont="1" applyFill="1" applyAlignment="1">
      <alignment vertical="center" wrapText="1"/>
    </xf>
    <xf numFmtId="1" fontId="32" fillId="0" borderId="0" xfId="2" applyNumberFormat="1" applyFont="1" applyAlignment="1">
      <alignment horizontal="center" vertical="center"/>
    </xf>
    <xf numFmtId="0" fontId="33" fillId="8" borderId="15" xfId="2" applyFont="1" applyFill="1" applyBorder="1" applyAlignment="1">
      <alignment horizontal="center" vertical="center" wrapText="1"/>
    </xf>
    <xf numFmtId="0" fontId="33" fillId="8" borderId="0" xfId="2" applyFont="1" applyFill="1" applyAlignment="1">
      <alignment horizontal="center" vertical="center" wrapText="1"/>
    </xf>
    <xf numFmtId="0" fontId="1" fillId="9" borderId="15" xfId="0" applyFont="1" applyFill="1" applyBorder="1" applyAlignment="1">
      <alignment horizontal="center" vertical="center" wrapText="1"/>
    </xf>
    <xf numFmtId="0" fontId="31" fillId="7" borderId="0" xfId="0" applyFont="1" applyFill="1" applyAlignment="1">
      <alignment vertical="center" wrapText="1"/>
    </xf>
    <xf numFmtId="0" fontId="1" fillId="7" borderId="0" xfId="0" applyFont="1" applyFill="1" applyAlignment="1">
      <alignment horizontal="center" vertical="center" wrapText="1"/>
    </xf>
    <xf numFmtId="0" fontId="1" fillId="7" borderId="15"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15"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5" xfId="0" applyFont="1" applyFill="1" applyBorder="1" applyAlignment="1">
      <alignment horizontal="center" vertical="center" wrapText="1"/>
    </xf>
    <xf numFmtId="0" fontId="31" fillId="7" borderId="15" xfId="0" applyFont="1" applyFill="1" applyBorder="1" applyAlignment="1">
      <alignment horizontal="center" vertical="center" wrapText="1"/>
    </xf>
    <xf numFmtId="0" fontId="4" fillId="4" borderId="2" xfId="0" applyFont="1" applyFill="1" applyBorder="1" applyAlignment="1">
      <alignment horizontal="center" vertical="center" wrapText="1"/>
    </xf>
    <xf numFmtId="14" fontId="15" fillId="3" borderId="44" xfId="0" applyNumberFormat="1"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0" borderId="15" xfId="0" applyFont="1" applyBorder="1">
      <alignment vertical="center"/>
    </xf>
    <xf numFmtId="0" fontId="13" fillId="0" borderId="0" xfId="0" applyFont="1">
      <alignment vertical="center"/>
    </xf>
    <xf numFmtId="0" fontId="10" fillId="11" borderId="0" xfId="0" applyFont="1" applyFill="1" applyAlignment="1">
      <alignment horizontal="left" vertical="center"/>
    </xf>
    <xf numFmtId="0" fontId="1" fillId="11" borderId="0" xfId="0" applyFont="1" applyFill="1" applyAlignment="1">
      <alignment horizontal="center" vertical="center" wrapText="1"/>
    </xf>
    <xf numFmtId="0" fontId="36" fillId="12" borderId="68" xfId="2" applyFont="1" applyFill="1" applyBorder="1" applyAlignment="1">
      <alignment horizontal="center" vertical="center" wrapText="1"/>
    </xf>
    <xf numFmtId="0" fontId="36" fillId="12" borderId="69" xfId="2" applyFont="1" applyFill="1" applyBorder="1" applyAlignment="1">
      <alignment horizontal="center" vertical="center" wrapText="1"/>
    </xf>
    <xf numFmtId="0" fontId="36" fillId="12" borderId="70" xfId="2" applyFont="1" applyFill="1" applyBorder="1" applyAlignment="1">
      <alignment horizontal="center" vertical="center" wrapText="1"/>
    </xf>
    <xf numFmtId="176" fontId="32" fillId="0" borderId="71" xfId="2" applyNumberFormat="1" applyFont="1" applyBorder="1">
      <alignment vertical="center"/>
    </xf>
    <xf numFmtId="177" fontId="32" fillId="0" borderId="72" xfId="2" applyNumberFormat="1" applyFont="1" applyBorder="1">
      <alignment vertical="center"/>
    </xf>
    <xf numFmtId="178" fontId="32" fillId="0" borderId="73" xfId="2" applyNumberFormat="1" applyFont="1" applyBorder="1">
      <alignment vertical="center"/>
    </xf>
    <xf numFmtId="176" fontId="4" fillId="3" borderId="74" xfId="0" applyNumberFormat="1" applyFont="1" applyFill="1" applyBorder="1" applyAlignment="1">
      <alignment vertical="center" shrinkToFit="1"/>
    </xf>
    <xf numFmtId="177" fontId="4" fillId="3" borderId="75" xfId="0" applyNumberFormat="1" applyFont="1" applyFill="1" applyBorder="1" applyAlignment="1">
      <alignment vertical="center" shrinkToFit="1"/>
    </xf>
    <xf numFmtId="178" fontId="4" fillId="3" borderId="76" xfId="0" applyNumberFormat="1" applyFont="1" applyFill="1" applyBorder="1" applyAlignment="1">
      <alignment vertical="center" shrinkToFit="1"/>
    </xf>
    <xf numFmtId="0" fontId="24" fillId="3" borderId="35" xfId="0" applyFont="1" applyFill="1" applyBorder="1" applyAlignment="1">
      <alignment vertical="center" wrapText="1"/>
    </xf>
    <xf numFmtId="176" fontId="4" fillId="3" borderId="35" xfId="0" applyNumberFormat="1" applyFont="1" applyFill="1" applyBorder="1" applyAlignment="1">
      <alignment vertical="center" shrinkToFit="1"/>
    </xf>
    <xf numFmtId="177" fontId="4" fillId="3" borderId="35" xfId="0" applyNumberFormat="1" applyFont="1" applyFill="1" applyBorder="1" applyAlignment="1">
      <alignment vertical="center" shrinkToFit="1"/>
    </xf>
    <xf numFmtId="178" fontId="4" fillId="3" borderId="35" xfId="0" applyNumberFormat="1" applyFont="1" applyFill="1" applyBorder="1" applyAlignment="1">
      <alignment vertical="center" shrinkToFit="1"/>
    </xf>
    <xf numFmtId="0" fontId="10" fillId="0" borderId="0" xfId="0" applyFont="1">
      <alignment vertical="center"/>
    </xf>
    <xf numFmtId="0" fontId="37" fillId="0" borderId="0" xfId="0" applyFont="1">
      <alignment vertical="center"/>
    </xf>
    <xf numFmtId="0" fontId="9" fillId="0" borderId="84" xfId="0" applyFont="1" applyBorder="1" applyAlignment="1">
      <alignment horizontal="left" vertical="center" indent="1"/>
    </xf>
    <xf numFmtId="0" fontId="9" fillId="0" borderId="85" xfId="0" applyFont="1" applyBorder="1" applyAlignment="1">
      <alignment horizontal="left" vertical="center" indent="1"/>
    </xf>
    <xf numFmtId="0" fontId="39" fillId="0" borderId="85" xfId="0" applyFont="1" applyBorder="1" applyAlignment="1">
      <alignment horizontal="left" vertical="center" wrapText="1" indent="1"/>
    </xf>
    <xf numFmtId="0" fontId="10" fillId="0" borderId="85" xfId="0" applyFont="1" applyBorder="1" applyAlignment="1">
      <alignment horizontal="left" vertical="center" indent="1"/>
    </xf>
    <xf numFmtId="0" fontId="35" fillId="0" borderId="85" xfId="0" applyFont="1" applyBorder="1" applyAlignment="1">
      <alignment horizontal="left" vertical="center" indent="1"/>
    </xf>
    <xf numFmtId="0" fontId="35" fillId="0" borderId="86" xfId="0" applyFont="1" applyBorder="1" applyAlignment="1">
      <alignment horizontal="left" vertical="center" indent="1"/>
    </xf>
    <xf numFmtId="0" fontId="37" fillId="0" borderId="0" xfId="0" applyFont="1" applyAlignment="1">
      <alignment horizontal="center" vertical="center"/>
    </xf>
    <xf numFmtId="0" fontId="4" fillId="3" borderId="20"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35" fillId="0" borderId="85" xfId="0" applyFont="1" applyBorder="1" applyAlignment="1">
      <alignment horizontal="left" vertical="center" wrapText="1" indent="1"/>
    </xf>
    <xf numFmtId="0" fontId="11" fillId="5" borderId="1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0" fillId="0" borderId="10" xfId="0" applyBorder="1">
      <alignment vertical="center"/>
    </xf>
    <xf numFmtId="0" fontId="0" fillId="0" borderId="14" xfId="0" applyBorder="1">
      <alignment vertical="center"/>
    </xf>
    <xf numFmtId="0" fontId="31" fillId="7" borderId="2" xfId="0" applyFont="1" applyFill="1" applyBorder="1" applyAlignment="1">
      <alignment horizontal="center" vertical="center" wrapText="1"/>
    </xf>
    <xf numFmtId="0" fontId="8" fillId="3" borderId="0" xfId="0" applyFont="1" applyFill="1" applyAlignment="1">
      <alignment vertical="center" wrapText="1"/>
    </xf>
    <xf numFmtId="179" fontId="26" fillId="3" borderId="9" xfId="2" applyNumberFormat="1" applyFont="1" applyFill="1" applyBorder="1">
      <alignment vertical="center"/>
    </xf>
    <xf numFmtId="179" fontId="26" fillId="3" borderId="0" xfId="2" applyNumberFormat="1" applyFont="1" applyFill="1">
      <alignment vertical="center"/>
    </xf>
    <xf numFmtId="0" fontId="1" fillId="5" borderId="2" xfId="0" applyFont="1" applyFill="1" applyBorder="1" applyAlignment="1">
      <alignment horizontal="center" vertical="center" wrapText="1"/>
    </xf>
    <xf numFmtId="0" fontId="9" fillId="3" borderId="91" xfId="0" applyFont="1" applyFill="1" applyBorder="1" applyAlignment="1">
      <alignment horizontal="center" vertical="center" wrapText="1"/>
    </xf>
    <xf numFmtId="0" fontId="11" fillId="3" borderId="0" xfId="0" applyFont="1" applyFill="1">
      <alignment vertical="center"/>
    </xf>
    <xf numFmtId="176" fontId="4" fillId="3" borderId="55" xfId="0" applyNumberFormat="1" applyFont="1" applyFill="1" applyBorder="1" applyAlignment="1">
      <alignment horizontal="center" vertical="center" shrinkToFit="1"/>
    </xf>
    <xf numFmtId="176" fontId="4" fillId="3" borderId="56" xfId="0" applyNumberFormat="1" applyFont="1" applyFill="1" applyBorder="1" applyAlignment="1">
      <alignment horizontal="center" vertical="center" shrinkToFit="1"/>
    </xf>
    <xf numFmtId="0" fontId="32" fillId="0" borderId="15" xfId="2" applyFont="1" applyBorder="1" applyAlignment="1">
      <alignment horizontal="center" vertical="center"/>
    </xf>
    <xf numFmtId="0" fontId="31" fillId="7"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3" xfId="0" applyFont="1" applyFill="1" applyBorder="1" applyAlignment="1">
      <alignment horizontal="left" vertical="center" wrapText="1"/>
    </xf>
    <xf numFmtId="179" fontId="26" fillId="0" borderId="4" xfId="2" applyNumberFormat="1" applyFont="1" applyBorder="1" applyAlignment="1">
      <alignment horizontal="center" vertical="center"/>
    </xf>
    <xf numFmtId="179" fontId="26" fillId="0" borderId="9" xfId="2" applyNumberFormat="1" applyFont="1" applyBorder="1" applyAlignment="1">
      <alignment horizontal="center" vertical="center"/>
    </xf>
    <xf numFmtId="179" fontId="26" fillId="0" borderId="5" xfId="2" applyNumberFormat="1" applyFont="1" applyBorder="1" applyAlignment="1">
      <alignment horizontal="center" vertical="center"/>
    </xf>
    <xf numFmtId="179" fontId="26" fillId="0" borderId="12" xfId="2" applyNumberFormat="1" applyFont="1" applyBorder="1" applyAlignment="1">
      <alignment horizontal="center" vertical="center"/>
    </xf>
    <xf numFmtId="179" fontId="26" fillId="0" borderId="14" xfId="2" applyNumberFormat="1" applyFont="1" applyBorder="1" applyAlignment="1">
      <alignment horizontal="center" vertical="center"/>
    </xf>
    <xf numFmtId="179" fontId="26" fillId="0" borderId="13" xfId="2" applyNumberFormat="1" applyFont="1" applyBorder="1" applyAlignment="1">
      <alignment horizontal="center" vertical="center"/>
    </xf>
    <xf numFmtId="0" fontId="26" fillId="0" borderId="89" xfId="2" applyFont="1" applyBorder="1" applyAlignment="1">
      <alignment horizontal="center" vertical="center"/>
    </xf>
    <xf numFmtId="0" fontId="26" fillId="0" borderId="25" xfId="2" applyFont="1" applyBorder="1" applyAlignment="1">
      <alignment horizontal="center" vertical="center"/>
    </xf>
    <xf numFmtId="0" fontId="26" fillId="0" borderId="90" xfId="2" applyFont="1" applyBorder="1" applyAlignment="1">
      <alignment horizontal="center" vertical="center"/>
    </xf>
    <xf numFmtId="0" fontId="26" fillId="0" borderId="12" xfId="2" applyFont="1" applyBorder="1" applyAlignment="1">
      <alignment horizontal="center" vertical="center"/>
    </xf>
    <xf numFmtId="0" fontId="26" fillId="0" borderId="14" xfId="2" applyFont="1" applyBorder="1" applyAlignment="1">
      <alignment horizontal="center" vertical="center"/>
    </xf>
    <xf numFmtId="0" fontId="26" fillId="0" borderId="13" xfId="2" applyFont="1" applyBorder="1" applyAlignment="1">
      <alignment horizontal="center"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7" fillId="3" borderId="4" xfId="0" applyFont="1" applyFill="1" applyBorder="1" applyAlignment="1">
      <alignment horizontal="left" vertical="center" shrinkToFit="1"/>
    </xf>
    <xf numFmtId="0" fontId="17" fillId="3" borderId="9" xfId="0" applyFont="1" applyFill="1" applyBorder="1" applyAlignment="1">
      <alignment horizontal="left" vertical="center" shrinkToFit="1"/>
    </xf>
    <xf numFmtId="0" fontId="17" fillId="3" borderId="5" xfId="0" applyFont="1" applyFill="1" applyBorder="1" applyAlignment="1">
      <alignment horizontal="left" vertical="center" shrinkToFit="1"/>
    </xf>
    <xf numFmtId="0" fontId="17" fillId="3" borderId="12" xfId="0" applyFont="1" applyFill="1" applyBorder="1" applyAlignment="1">
      <alignment horizontal="left" vertical="center" shrinkToFit="1"/>
    </xf>
    <xf numFmtId="0" fontId="17" fillId="3" borderId="14" xfId="0" applyFont="1" applyFill="1" applyBorder="1" applyAlignment="1">
      <alignment horizontal="left" vertical="center" shrinkToFit="1"/>
    </xf>
    <xf numFmtId="0" fontId="17" fillId="3" borderId="13" xfId="0" applyFont="1" applyFill="1" applyBorder="1" applyAlignment="1">
      <alignment horizontal="left" vertical="center" shrinkToFit="1"/>
    </xf>
    <xf numFmtId="176" fontId="4" fillId="3" borderId="4" xfId="0" applyNumberFormat="1" applyFont="1" applyFill="1" applyBorder="1" applyAlignment="1">
      <alignment horizontal="center" vertical="center" shrinkToFit="1"/>
    </xf>
    <xf numFmtId="176" fontId="4" fillId="3" borderId="12" xfId="0" applyNumberFormat="1" applyFont="1" applyFill="1" applyBorder="1" applyAlignment="1">
      <alignment horizontal="center" vertical="center" shrinkToFit="1"/>
    </xf>
    <xf numFmtId="176" fontId="4" fillId="3" borderId="57" xfId="0" applyNumberFormat="1" applyFont="1" applyFill="1" applyBorder="1" applyAlignment="1">
      <alignment horizontal="center" vertical="center" shrinkToFit="1"/>
    </xf>
    <xf numFmtId="176" fontId="4" fillId="3" borderId="58" xfId="0" applyNumberFormat="1" applyFont="1" applyFill="1" applyBorder="1" applyAlignment="1">
      <alignment horizontal="center" vertical="center" shrinkToFit="1"/>
    </xf>
    <xf numFmtId="178" fontId="4" fillId="3" borderId="55" xfId="0" applyNumberFormat="1" applyFont="1" applyFill="1" applyBorder="1" applyAlignment="1">
      <alignment horizontal="center" vertical="center" shrinkToFit="1"/>
    </xf>
    <xf numFmtId="178" fontId="4" fillId="3" borderId="56" xfId="0" applyNumberFormat="1" applyFont="1" applyFill="1" applyBorder="1" applyAlignment="1">
      <alignment horizontal="center" vertical="center" shrinkToFit="1"/>
    </xf>
    <xf numFmtId="0" fontId="17" fillId="3" borderId="4" xfId="0" applyFont="1" applyFill="1" applyBorder="1" applyAlignment="1">
      <alignment horizontal="left" vertical="center" wrapText="1" shrinkToFit="1"/>
    </xf>
    <xf numFmtId="0" fontId="17" fillId="3" borderId="9" xfId="0" applyFont="1" applyFill="1" applyBorder="1" applyAlignment="1">
      <alignment horizontal="left" vertical="center" wrapText="1" shrinkToFit="1"/>
    </xf>
    <xf numFmtId="0" fontId="17" fillId="3" borderId="5" xfId="0" applyFont="1" applyFill="1" applyBorder="1" applyAlignment="1">
      <alignment horizontal="left" vertical="center" wrapText="1" shrinkToFit="1"/>
    </xf>
    <xf numFmtId="0" fontId="17" fillId="3" borderId="12" xfId="0" applyFont="1" applyFill="1" applyBorder="1" applyAlignment="1">
      <alignment horizontal="left" vertical="center" wrapText="1" shrinkToFit="1"/>
    </xf>
    <xf numFmtId="0" fontId="17" fillId="3" borderId="14" xfId="0" applyFont="1" applyFill="1" applyBorder="1" applyAlignment="1">
      <alignment horizontal="left" vertical="center" wrapText="1" shrinkToFit="1"/>
    </xf>
    <xf numFmtId="0" fontId="17" fillId="3" borderId="13" xfId="0" applyFont="1" applyFill="1" applyBorder="1" applyAlignment="1">
      <alignment horizontal="left" vertical="center" wrapText="1" shrinkToFit="1"/>
    </xf>
    <xf numFmtId="177" fontId="4" fillId="3" borderId="57" xfId="0" applyNumberFormat="1" applyFont="1" applyFill="1" applyBorder="1" applyAlignment="1">
      <alignment horizontal="center" vertical="center" shrinkToFit="1"/>
    </xf>
    <xf numFmtId="177" fontId="4" fillId="3" borderId="58" xfId="0" applyNumberFormat="1" applyFont="1" applyFill="1" applyBorder="1" applyAlignment="1">
      <alignment horizontal="center" vertical="center" shrinkToFit="1"/>
    </xf>
    <xf numFmtId="0" fontId="13" fillId="3" borderId="1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178" fontId="4" fillId="3" borderId="2" xfId="0" applyNumberFormat="1" applyFont="1" applyFill="1" applyBorder="1" applyAlignment="1">
      <alignment horizontal="center" vertical="center" shrinkToFit="1"/>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6"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4" fillId="3" borderId="22" xfId="0" applyFont="1" applyFill="1" applyBorder="1" applyAlignment="1">
      <alignment horizontal="center" vertical="center" wrapText="1"/>
    </xf>
    <xf numFmtId="177" fontId="4" fillId="3" borderId="18" xfId="0" applyNumberFormat="1" applyFont="1" applyFill="1" applyBorder="1" applyAlignment="1">
      <alignment horizontal="center" vertical="center" shrinkToFit="1"/>
    </xf>
    <xf numFmtId="177" fontId="4" fillId="3" borderId="21" xfId="0" applyNumberFormat="1" applyFont="1" applyFill="1" applyBorder="1" applyAlignment="1">
      <alignment horizontal="center" vertical="center" shrinkToFit="1"/>
    </xf>
    <xf numFmtId="0" fontId="11" fillId="3" borderId="24" xfId="0" applyFont="1" applyFill="1" applyBorder="1" applyAlignment="1">
      <alignment horizontal="left" vertical="top" wrapText="1"/>
    </xf>
    <xf numFmtId="0" fontId="11" fillId="3" borderId="25" xfId="0" applyFont="1" applyFill="1" applyBorder="1" applyAlignment="1">
      <alignment horizontal="left" vertical="top" wrapText="1"/>
    </xf>
    <xf numFmtId="0" fontId="11" fillId="3" borderId="29" xfId="0" applyFont="1" applyFill="1" applyBorder="1" applyAlignment="1">
      <alignment horizontal="left" vertical="top" wrapText="1"/>
    </xf>
    <xf numFmtId="0" fontId="11" fillId="3" borderId="33"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31"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0" xfId="0" applyFont="1" applyFill="1" applyAlignment="1">
      <alignment horizontal="left" vertical="center" wrapText="1"/>
    </xf>
    <xf numFmtId="0" fontId="11" fillId="3" borderId="9" xfId="0" applyFont="1" applyFill="1" applyBorder="1" applyAlignment="1">
      <alignment horizontal="left" vertical="center" wrapText="1"/>
    </xf>
    <xf numFmtId="0" fontId="11" fillId="3" borderId="0" xfId="0" applyFont="1" applyFill="1" applyAlignment="1">
      <alignment horizontal="left" vertical="center" wrapText="1"/>
    </xf>
    <xf numFmtId="0" fontId="8" fillId="3" borderId="14"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24" fillId="13" borderId="77" xfId="0" applyFont="1" applyFill="1" applyBorder="1" applyAlignment="1">
      <alignment horizontal="center" vertical="center" wrapText="1"/>
    </xf>
    <xf numFmtId="0" fontId="24" fillId="13" borderId="78" xfId="0" applyFont="1" applyFill="1" applyBorder="1" applyAlignment="1">
      <alignment horizontal="center" vertical="center" wrapText="1"/>
    </xf>
    <xf numFmtId="0" fontId="24" fillId="13" borderId="79" xfId="0" applyFont="1" applyFill="1" applyBorder="1" applyAlignment="1">
      <alignment horizontal="center" vertical="center" wrapText="1"/>
    </xf>
    <xf numFmtId="178" fontId="4" fillId="3" borderId="0" xfId="0" applyNumberFormat="1" applyFont="1" applyFill="1" applyAlignment="1">
      <alignment horizontal="center" vertical="center" shrinkToFit="1"/>
    </xf>
    <xf numFmtId="176" fontId="4" fillId="3" borderId="60" xfId="0" applyNumberFormat="1" applyFont="1" applyFill="1" applyBorder="1" applyAlignment="1">
      <alignment horizontal="center" vertical="center" shrinkToFit="1"/>
    </xf>
    <xf numFmtId="176" fontId="4" fillId="3" borderId="63" xfId="0" applyNumberFormat="1" applyFont="1" applyFill="1" applyBorder="1" applyAlignment="1">
      <alignment horizontal="center" vertical="center" shrinkToFit="1"/>
    </xf>
    <xf numFmtId="177" fontId="4" fillId="3" borderId="61" xfId="0" applyNumberFormat="1" applyFont="1" applyFill="1" applyBorder="1" applyAlignment="1">
      <alignment horizontal="center" vertical="center" shrinkToFit="1"/>
    </xf>
    <xf numFmtId="177" fontId="4" fillId="3" borderId="64" xfId="0" applyNumberFormat="1" applyFont="1" applyFill="1" applyBorder="1" applyAlignment="1">
      <alignment horizontal="center" vertical="center" shrinkToFit="1"/>
    </xf>
    <xf numFmtId="178" fontId="4" fillId="3" borderId="62" xfId="0" applyNumberFormat="1" applyFont="1" applyFill="1" applyBorder="1" applyAlignment="1">
      <alignment horizontal="center" vertical="center" shrinkToFit="1"/>
    </xf>
    <xf numFmtId="178" fontId="4" fillId="3" borderId="65" xfId="0" applyNumberFormat="1" applyFont="1" applyFill="1" applyBorder="1" applyAlignment="1">
      <alignment horizontal="center" vertical="center" shrinkToFit="1"/>
    </xf>
    <xf numFmtId="0" fontId="32" fillId="0" borderId="0" xfId="2" applyFont="1" applyAlignment="1">
      <alignment horizontal="center" vertical="center"/>
    </xf>
    <xf numFmtId="176" fontId="4" fillId="3" borderId="47" xfId="0" applyNumberFormat="1" applyFont="1" applyFill="1" applyBorder="1" applyAlignment="1">
      <alignment horizontal="center" vertical="center" shrinkToFit="1"/>
    </xf>
    <xf numFmtId="176" fontId="4" fillId="3" borderId="50" xfId="0" applyNumberFormat="1" applyFont="1" applyFill="1" applyBorder="1" applyAlignment="1">
      <alignment horizontal="center" vertical="center" shrinkToFit="1"/>
    </xf>
    <xf numFmtId="177" fontId="4" fillId="3" borderId="47" xfId="0" applyNumberFormat="1" applyFont="1" applyFill="1" applyBorder="1" applyAlignment="1">
      <alignment horizontal="center" vertical="center" shrinkToFit="1"/>
    </xf>
    <xf numFmtId="177" fontId="4" fillId="3" borderId="50" xfId="0" applyNumberFormat="1" applyFont="1" applyFill="1" applyBorder="1" applyAlignment="1">
      <alignment horizontal="center" vertical="center" shrinkToFit="1"/>
    </xf>
    <xf numFmtId="178" fontId="4" fillId="3" borderId="46" xfId="0" applyNumberFormat="1" applyFont="1" applyFill="1" applyBorder="1" applyAlignment="1">
      <alignment horizontal="center" vertical="center" shrinkToFit="1"/>
    </xf>
    <xf numFmtId="178" fontId="4" fillId="3" borderId="49" xfId="0" applyNumberFormat="1" applyFont="1" applyFill="1" applyBorder="1" applyAlignment="1">
      <alignment horizontal="center" vertical="center" shrinkToFit="1"/>
    </xf>
    <xf numFmtId="0" fontId="32" fillId="0" borderId="3" xfId="2" applyFont="1" applyBorder="1" applyAlignment="1">
      <alignment horizontal="center" vertical="center"/>
    </xf>
    <xf numFmtId="0" fontId="32" fillId="0" borderId="9" xfId="2" applyFont="1" applyBorder="1" applyAlignment="1">
      <alignment horizontal="center" vertical="center"/>
    </xf>
    <xf numFmtId="176" fontId="17" fillId="0" borderId="66" xfId="0" applyNumberFormat="1" applyFont="1" applyBorder="1" applyAlignment="1">
      <alignment horizontal="center" vertical="center" shrinkToFit="1"/>
    </xf>
    <xf numFmtId="176" fontId="17" fillId="0" borderId="67" xfId="0" applyNumberFormat="1" applyFont="1" applyBorder="1" applyAlignment="1">
      <alignment horizontal="center" vertical="center" shrinkToFit="1"/>
    </xf>
    <xf numFmtId="177" fontId="17" fillId="0" borderId="30" xfId="0" applyNumberFormat="1" applyFont="1" applyBorder="1" applyAlignment="1">
      <alignment horizontal="center" vertical="center" shrinkToFit="1"/>
    </xf>
    <xf numFmtId="177" fontId="17" fillId="0" borderId="32" xfId="0" applyNumberFormat="1" applyFont="1" applyBorder="1" applyAlignment="1">
      <alignment horizontal="center" vertical="center" shrinkToFit="1"/>
    </xf>
    <xf numFmtId="177" fontId="4" fillId="3" borderId="54" xfId="0" applyNumberFormat="1" applyFont="1" applyFill="1" applyBorder="1" applyAlignment="1">
      <alignment horizontal="center" vertical="center" shrinkToFit="1"/>
    </xf>
    <xf numFmtId="178" fontId="4" fillId="3" borderId="5" xfId="0" applyNumberFormat="1" applyFont="1" applyFill="1" applyBorder="1" applyAlignment="1">
      <alignment horizontal="center" vertical="center" shrinkToFi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3" xfId="0" applyFont="1" applyFill="1" applyBorder="1" applyAlignment="1">
      <alignment horizontal="center" vertical="center" wrapText="1"/>
    </xf>
    <xf numFmtId="14" fontId="12" fillId="3" borderId="40" xfId="0" applyNumberFormat="1" applyFont="1" applyFill="1" applyBorder="1" applyAlignment="1">
      <alignment horizontal="center" vertical="center" wrapText="1"/>
    </xf>
    <xf numFmtId="14" fontId="12" fillId="3" borderId="41" xfId="0" applyNumberFormat="1" applyFont="1" applyFill="1" applyBorder="1" applyAlignment="1">
      <alignment horizontal="center" vertical="center" wrapText="1"/>
    </xf>
    <xf numFmtId="176" fontId="4" fillId="3" borderId="22" xfId="0" applyNumberFormat="1" applyFont="1" applyFill="1" applyBorder="1" applyAlignment="1">
      <alignment horizontal="center" vertical="center" shrinkToFit="1"/>
    </xf>
    <xf numFmtId="177" fontId="4" fillId="3" borderId="22" xfId="0" applyNumberFormat="1" applyFont="1" applyFill="1" applyBorder="1" applyAlignment="1">
      <alignment horizontal="center" vertical="center" shrinkToFit="1"/>
    </xf>
    <xf numFmtId="14" fontId="12" fillId="3" borderId="87" xfId="0" applyNumberFormat="1" applyFont="1" applyFill="1" applyBorder="1" applyAlignment="1">
      <alignment horizontal="center" vertical="center" wrapText="1"/>
    </xf>
    <xf numFmtId="14" fontId="12" fillId="3" borderId="88" xfId="0" applyNumberFormat="1" applyFont="1" applyFill="1" applyBorder="1" applyAlignment="1">
      <alignment horizontal="center" vertical="center" wrapText="1"/>
    </xf>
    <xf numFmtId="178" fontId="17" fillId="0" borderId="52" xfId="0" applyNumberFormat="1" applyFont="1" applyBorder="1" applyAlignment="1">
      <alignment horizontal="center" vertical="center" shrinkToFit="1"/>
    </xf>
    <xf numFmtId="178" fontId="17" fillId="0" borderId="53" xfId="0" applyNumberFormat="1" applyFont="1" applyBorder="1" applyAlignment="1">
      <alignment horizontal="center" vertical="center" shrinkToFit="1"/>
    </xf>
    <xf numFmtId="0" fontId="13" fillId="0" borderId="33" xfId="0" applyFont="1" applyBorder="1" applyAlignment="1">
      <alignment horizontal="center" vertical="center"/>
    </xf>
    <xf numFmtId="0" fontId="13" fillId="0" borderId="0" xfId="0" applyFont="1" applyAlignment="1">
      <alignment horizontal="center" vertical="center"/>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4" borderId="38" xfId="0" applyFont="1" applyFill="1" applyBorder="1" applyAlignment="1">
      <alignment horizontal="center" vertical="center" wrapText="1"/>
    </xf>
    <xf numFmtId="176" fontId="17" fillId="0" borderId="45" xfId="0" applyNumberFormat="1" applyFont="1" applyBorder="1" applyAlignment="1">
      <alignment horizontal="center" vertical="center" shrinkToFit="1"/>
    </xf>
    <xf numFmtId="176" fontId="17" fillId="0" borderId="48" xfId="0" applyNumberFormat="1" applyFont="1" applyBorder="1" applyAlignment="1">
      <alignment horizontal="center" vertical="center" shrinkToFit="1"/>
    </xf>
    <xf numFmtId="177" fontId="17" fillId="0" borderId="80" xfId="0" applyNumberFormat="1" applyFont="1" applyBorder="1" applyAlignment="1">
      <alignment horizontal="center" vertical="center" shrinkToFit="1"/>
    </xf>
    <xf numFmtId="177" fontId="17" fillId="0" borderId="82" xfId="0" applyNumberFormat="1" applyFont="1" applyBorder="1" applyAlignment="1">
      <alignment horizontal="center" vertical="center" shrinkToFit="1"/>
    </xf>
    <xf numFmtId="178" fontId="17" fillId="0" borderId="81" xfId="0" applyNumberFormat="1" applyFont="1" applyBorder="1" applyAlignment="1">
      <alignment horizontal="center" vertical="center" shrinkToFit="1"/>
    </xf>
    <xf numFmtId="178" fontId="17" fillId="0" borderId="83" xfId="0" applyNumberFormat="1" applyFont="1" applyBorder="1" applyAlignment="1">
      <alignment horizontal="center" vertical="center" shrinkToFit="1"/>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7" borderId="36"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7" borderId="39" xfId="0" applyFont="1" applyFill="1" applyBorder="1" applyAlignment="1">
      <alignment horizontal="center" vertical="center" wrapText="1"/>
    </xf>
    <xf numFmtId="178" fontId="4" fillId="3" borderId="17" xfId="0" applyNumberFormat="1" applyFont="1" applyFill="1" applyBorder="1" applyAlignment="1">
      <alignment horizontal="center" vertical="center" shrinkToFit="1"/>
    </xf>
    <xf numFmtId="178" fontId="4" fillId="3" borderId="50" xfId="0" applyNumberFormat="1" applyFont="1" applyFill="1" applyBorder="1" applyAlignment="1">
      <alignment horizontal="center" vertical="center" shrinkToFit="1"/>
    </xf>
    <xf numFmtId="0" fontId="32" fillId="0" borderId="17" xfId="2" applyFont="1" applyBorder="1" applyAlignment="1">
      <alignment horizontal="center" vertical="center"/>
    </xf>
    <xf numFmtId="0" fontId="32" fillId="0" borderId="22" xfId="2" applyFont="1" applyBorder="1" applyAlignment="1">
      <alignment horizontal="center" vertical="center"/>
    </xf>
    <xf numFmtId="14" fontId="12" fillId="3" borderId="42" xfId="0" applyNumberFormat="1" applyFont="1" applyFill="1" applyBorder="1" applyAlignment="1">
      <alignment horizontal="center" vertical="center" wrapText="1"/>
    </xf>
    <xf numFmtId="14" fontId="12" fillId="3" borderId="43" xfId="0" applyNumberFormat="1"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4" fillId="3" borderId="10"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1" xfId="0" applyFont="1" applyFill="1" applyBorder="1" applyAlignment="1">
      <alignment horizontal="left" vertical="center" wrapText="1"/>
    </xf>
    <xf numFmtId="0" fontId="17" fillId="3" borderId="17" xfId="0" applyFont="1" applyFill="1" applyBorder="1" applyAlignment="1">
      <alignment horizontal="center" vertical="center" shrinkToFit="1"/>
    </xf>
    <xf numFmtId="0" fontId="17" fillId="3" borderId="22" xfId="0" applyFont="1" applyFill="1" applyBorder="1" applyAlignment="1">
      <alignment horizontal="center" vertical="center" shrinkToFit="1"/>
    </xf>
    <xf numFmtId="176" fontId="4" fillId="3" borderId="10" xfId="0" applyNumberFormat="1" applyFont="1" applyFill="1" applyBorder="1" applyAlignment="1">
      <alignment horizontal="center" vertical="center" shrinkToFit="1"/>
    </xf>
    <xf numFmtId="178" fontId="4" fillId="3" borderId="20" xfId="0" applyNumberFormat="1" applyFont="1" applyFill="1" applyBorder="1" applyAlignment="1">
      <alignment horizontal="center" vertical="center" shrinkToFit="1"/>
    </xf>
    <xf numFmtId="0" fontId="32" fillId="0" borderId="20" xfId="2" applyFont="1" applyBorder="1" applyAlignment="1">
      <alignment horizontal="center" vertical="center"/>
    </xf>
    <xf numFmtId="0" fontId="13" fillId="3" borderId="20" xfId="0" applyFont="1" applyFill="1" applyBorder="1" applyAlignment="1">
      <alignment horizontal="center" vertical="center" wrapText="1"/>
    </xf>
    <xf numFmtId="0" fontId="17" fillId="3" borderId="20" xfId="0" applyFont="1" applyFill="1" applyBorder="1" applyAlignment="1">
      <alignment horizontal="center" vertical="center" shrinkToFit="1"/>
    </xf>
    <xf numFmtId="176" fontId="4" fillId="3" borderId="17" xfId="0" applyNumberFormat="1" applyFont="1" applyFill="1" applyBorder="1" applyAlignment="1">
      <alignment horizontal="center" vertical="center" shrinkToFit="1"/>
    </xf>
    <xf numFmtId="176" fontId="4" fillId="3" borderId="20" xfId="0" applyNumberFormat="1" applyFont="1" applyFill="1" applyBorder="1" applyAlignment="1">
      <alignment horizontal="center" vertical="center" shrinkToFit="1"/>
    </xf>
    <xf numFmtId="177" fontId="4" fillId="3" borderId="17" xfId="0" applyNumberFormat="1" applyFont="1" applyFill="1" applyBorder="1" applyAlignment="1">
      <alignment horizontal="center" vertical="center" shrinkToFit="1"/>
    </xf>
    <xf numFmtId="177" fontId="4" fillId="3" borderId="20" xfId="0" applyNumberFormat="1"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26" xfId="0" applyFont="1" applyFill="1" applyBorder="1" applyAlignment="1">
      <alignment horizontal="center" vertical="center" shrinkToFit="1"/>
    </xf>
    <xf numFmtId="0" fontId="31" fillId="0" borderId="0" xfId="0" applyFont="1">
      <alignment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9" fillId="7" borderId="1" xfId="0" applyFont="1" applyFill="1" applyBorder="1" applyAlignment="1">
      <alignment horizontal="center" vertical="center" shrinkToFit="1"/>
    </xf>
    <xf numFmtId="0" fontId="9" fillId="7" borderId="3" xfId="0" applyFont="1" applyFill="1" applyBorder="1" applyAlignment="1">
      <alignment horizontal="center" vertical="center" shrinkToFit="1"/>
    </xf>
    <xf numFmtId="0" fontId="9" fillId="7" borderId="16" xfId="0" applyFont="1" applyFill="1" applyBorder="1" applyAlignment="1">
      <alignment horizontal="center" vertical="center" shrinkToFit="1"/>
    </xf>
    <xf numFmtId="0" fontId="17" fillId="7" borderId="3" xfId="0" applyFont="1" applyFill="1" applyBorder="1" applyAlignment="1">
      <alignment horizontal="center" vertical="center" wrapText="1" shrinkToFit="1"/>
    </xf>
    <xf numFmtId="0" fontId="17" fillId="7" borderId="2" xfId="0" applyFont="1" applyFill="1" applyBorder="1" applyAlignment="1">
      <alignment horizontal="center" vertical="center" shrinkToFit="1"/>
    </xf>
    <xf numFmtId="0" fontId="9" fillId="7" borderId="13" xfId="0" applyFont="1" applyFill="1" applyBorder="1" applyAlignment="1">
      <alignment horizontal="center" vertical="center" shrinkToFit="1"/>
    </xf>
    <xf numFmtId="0" fontId="17" fillId="3" borderId="4"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1"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14" xfId="0" applyFont="1" applyFill="1" applyBorder="1" applyAlignment="1">
      <alignment horizontal="left" vertical="top" wrapText="1"/>
    </xf>
    <xf numFmtId="0" fontId="17" fillId="3" borderId="13" xfId="0" applyFont="1" applyFill="1" applyBorder="1" applyAlignment="1">
      <alignment horizontal="left" vertical="top" wrapText="1"/>
    </xf>
    <xf numFmtId="0" fontId="13" fillId="0" borderId="0" xfId="0" applyFont="1">
      <alignment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3" borderId="4"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4" xfId="0" applyFont="1" applyFill="1" applyBorder="1" applyAlignment="1">
      <alignment horizontal="right" vertical="center" wrapText="1"/>
    </xf>
    <xf numFmtId="0" fontId="4" fillId="3" borderId="9"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4" fillId="3" borderId="0" xfId="0" applyFont="1" applyFill="1" applyAlignment="1">
      <alignment horizontal="right" vertical="center" wrapText="1"/>
    </xf>
    <xf numFmtId="0" fontId="4" fillId="3" borderId="11" xfId="0" applyFont="1" applyFill="1" applyBorder="1" applyAlignment="1">
      <alignment horizontal="right" vertical="center" wrapText="1"/>
    </xf>
    <xf numFmtId="0" fontId="4" fillId="3" borderId="12" xfId="0" applyFont="1" applyFill="1" applyBorder="1" applyAlignment="1">
      <alignment horizontal="right" vertical="center" wrapText="1"/>
    </xf>
    <xf numFmtId="0" fontId="4" fillId="3" borderId="14"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6" fillId="3" borderId="4" xfId="0" applyFont="1" applyFill="1" applyBorder="1" applyAlignment="1">
      <alignment horizontal="left" wrapText="1"/>
    </xf>
    <xf numFmtId="0" fontId="6" fillId="3" borderId="9" xfId="0" applyFont="1" applyFill="1" applyBorder="1" applyAlignment="1">
      <alignment horizontal="left" wrapText="1"/>
    </xf>
    <xf numFmtId="0" fontId="6" fillId="3" borderId="5" xfId="0" applyFont="1" applyFill="1" applyBorder="1" applyAlignment="1">
      <alignment horizontal="left" wrapText="1"/>
    </xf>
    <xf numFmtId="0" fontId="6" fillId="3" borderId="10" xfId="0" applyFont="1" applyFill="1" applyBorder="1" applyAlignment="1">
      <alignment horizontal="left" wrapText="1"/>
    </xf>
    <xf numFmtId="0" fontId="6" fillId="3" borderId="0" xfId="0" applyFont="1" applyFill="1" applyAlignment="1">
      <alignment horizontal="left" wrapText="1"/>
    </xf>
    <xf numFmtId="0" fontId="6" fillId="3" borderId="11" xfId="0" applyFont="1" applyFill="1" applyBorder="1" applyAlignment="1">
      <alignment horizontal="left" wrapText="1"/>
    </xf>
    <xf numFmtId="0" fontId="6" fillId="3" borderId="12" xfId="0" applyFont="1" applyFill="1" applyBorder="1" applyAlignment="1">
      <alignment horizontal="left" wrapText="1"/>
    </xf>
    <xf numFmtId="0" fontId="6" fillId="3" borderId="14" xfId="0" applyFont="1" applyFill="1" applyBorder="1" applyAlignment="1">
      <alignment horizontal="left" wrapText="1"/>
    </xf>
    <xf numFmtId="0" fontId="6" fillId="3" borderId="13" xfId="0" applyFont="1" applyFill="1" applyBorder="1" applyAlignment="1">
      <alignment horizontal="left" wrapText="1"/>
    </xf>
    <xf numFmtId="0" fontId="4" fillId="3" borderId="0" xfId="0" applyFont="1" applyFill="1" applyAlignment="1">
      <alignment horizontal="center" vertical="center" wrapText="1"/>
    </xf>
    <xf numFmtId="0" fontId="4" fillId="3" borderId="14" xfId="0" applyFont="1" applyFill="1" applyBorder="1" applyAlignment="1">
      <alignment horizontal="center" vertical="center" wrapText="1"/>
    </xf>
    <xf numFmtId="0" fontId="4" fillId="3" borderId="10" xfId="0" applyFont="1" applyFill="1" applyBorder="1" applyAlignment="1">
      <alignment horizontal="right" vertical="top" wrapText="1"/>
    </xf>
    <xf numFmtId="0" fontId="4" fillId="3" borderId="0" xfId="0" applyFont="1" applyFill="1" applyAlignment="1">
      <alignment horizontal="right" vertical="top" wrapText="1"/>
    </xf>
    <xf numFmtId="0" fontId="4" fillId="3" borderId="11" xfId="0" applyFont="1" applyFill="1" applyBorder="1" applyAlignment="1">
      <alignment horizontal="right" vertical="top" wrapText="1"/>
    </xf>
    <xf numFmtId="0" fontId="4" fillId="3" borderId="12" xfId="0" applyFont="1" applyFill="1" applyBorder="1" applyAlignment="1">
      <alignment horizontal="right" vertical="top" wrapText="1"/>
    </xf>
    <xf numFmtId="0" fontId="4" fillId="3" borderId="14" xfId="0" applyFont="1" applyFill="1" applyBorder="1" applyAlignment="1">
      <alignment horizontal="right" vertical="top" wrapText="1"/>
    </xf>
    <xf numFmtId="0" fontId="4" fillId="3" borderId="13" xfId="0" applyFont="1" applyFill="1" applyBorder="1" applyAlignment="1">
      <alignment horizontal="right" vertical="top" wrapText="1"/>
    </xf>
    <xf numFmtId="0" fontId="3"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3">
    <cellStyle name="標準" xfId="0" builtinId="0"/>
    <cellStyle name="標準 2" xfId="2" xr:uid="{00000000-0005-0000-0000-000001000000}"/>
    <cellStyle name="標準_面接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1047750</xdr:colOff>
      <xdr:row>20</xdr:row>
      <xdr:rowOff>63500</xdr:rowOff>
    </xdr:from>
    <xdr:to>
      <xdr:col>38</xdr:col>
      <xdr:colOff>190500</xdr:colOff>
      <xdr:row>21</xdr:row>
      <xdr:rowOff>349250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20535900" y="6264275"/>
          <a:ext cx="4648200" cy="695325"/>
        </a:xfrm>
        <a:prstGeom prst="wedgeRectCallout">
          <a:avLst>
            <a:gd name="adj1" fmla="val -72060"/>
            <a:gd name="adj2" fmla="val 32877"/>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以下の職務経験年数以上であることを確認してください。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大学院・大学卒：３年、短期大学卒：５年、高等学校卒：７年</a:t>
          </a:r>
        </a:p>
      </xdr:txBody>
    </xdr:sp>
    <xdr:clientData/>
  </xdr:twoCellAnchor>
  <xdr:twoCellAnchor>
    <xdr:from>
      <xdr:col>39</xdr:col>
      <xdr:colOff>373207</xdr:colOff>
      <xdr:row>3</xdr:row>
      <xdr:rowOff>168853</xdr:rowOff>
    </xdr:from>
    <xdr:to>
      <xdr:col>55</xdr:col>
      <xdr:colOff>662854</xdr:colOff>
      <xdr:row>4</xdr:row>
      <xdr:rowOff>196995</xdr:rowOff>
    </xdr:to>
    <xdr:sp macro="" textlink="">
      <xdr:nvSpPr>
        <xdr:cNvPr id="2" name="楕円 1">
          <a:extLst>
            <a:ext uri="{FF2B5EF4-FFF2-40B4-BE49-F238E27FC236}">
              <a16:creationId xmlns:a16="http://schemas.microsoft.com/office/drawing/2014/main" id="{238E0783-19CF-4E18-8B20-705C4C34774D}"/>
            </a:ext>
          </a:extLst>
        </xdr:cNvPr>
        <xdr:cNvSpPr/>
      </xdr:nvSpPr>
      <xdr:spPr>
        <a:xfrm>
          <a:off x="25852582" y="1311853"/>
          <a:ext cx="1670772" cy="31389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388850</xdr:colOff>
      <xdr:row>28</xdr:row>
      <xdr:rowOff>107950</xdr:rowOff>
    </xdr:from>
    <xdr:to>
      <xdr:col>18</xdr:col>
      <xdr:colOff>247650</xdr:colOff>
      <xdr:row>33</xdr:row>
      <xdr:rowOff>180975</xdr:rowOff>
    </xdr:to>
    <xdr:sp macro="" textlink="">
      <xdr:nvSpPr>
        <xdr:cNvPr id="2" name="テキスト ボックス 1898">
          <a:extLst>
            <a:ext uri="{FF2B5EF4-FFF2-40B4-BE49-F238E27FC236}">
              <a16:creationId xmlns:a16="http://schemas.microsoft.com/office/drawing/2014/main" id="{00000000-0008-0000-0200-000002000000}"/>
            </a:ext>
          </a:extLst>
        </xdr:cNvPr>
        <xdr:cNvSpPr txBox="1"/>
      </xdr:nvSpPr>
      <xdr:spPr>
        <a:xfrm>
          <a:off x="712700" y="9251950"/>
          <a:ext cx="11688850" cy="1692275"/>
        </a:xfrm>
        <a:prstGeom prst="rect">
          <a:avLst/>
        </a:prstGeom>
        <a:solidFill>
          <a:schemeClr val="accent2">
            <a:lumMod val="20000"/>
            <a:lumOff val="80000"/>
          </a:schemeClr>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a:effectLst/>
              <a:latin typeface="BIZ UDPゴシック" panose="020B0400000000000000" pitchFamily="50" charset="-128"/>
              <a:ea typeface="BIZ UDPゴシック" panose="020B0400000000000000" pitchFamily="50" charset="-128"/>
              <a:cs typeface="+mn-cs"/>
            </a:rPr>
            <a:t>●</a:t>
          </a:r>
          <a:r>
            <a:rPr lang="ja-JP" altLang="en-US" sz="1600">
              <a:effectLst/>
              <a:latin typeface="BIZ UDPゴシック" panose="020B0400000000000000" pitchFamily="50" charset="-128"/>
              <a:ea typeface="BIZ UDPゴシック" panose="020B0400000000000000" pitchFamily="50" charset="-128"/>
              <a:cs typeface="+mn-cs"/>
            </a:rPr>
            <a:t>「職務経歴書」による評定が第１次選考科目となります。正確かつ</a:t>
          </a:r>
          <a:r>
            <a:rPr lang="ja-JP" altLang="ja-JP" sz="1600">
              <a:effectLst/>
              <a:latin typeface="BIZ UDPゴシック" panose="020B0400000000000000" pitchFamily="50" charset="-128"/>
              <a:ea typeface="BIZ UDPゴシック" panose="020B0400000000000000" pitchFamily="50" charset="-128"/>
              <a:cs typeface="+mn-cs"/>
            </a:rPr>
            <a:t>具体的に記入してください。</a:t>
          </a:r>
          <a:endParaRPr lang="en-US" altLang="ja-JP" sz="1600">
            <a:effectLst/>
            <a:latin typeface="BIZ UDPゴシック" panose="020B0400000000000000" pitchFamily="50" charset="-128"/>
            <a:ea typeface="BIZ UDPゴシック" panose="020B0400000000000000" pitchFamily="50" charset="-128"/>
            <a:cs typeface="+mn-cs"/>
          </a:endParaRPr>
        </a:p>
        <a:p>
          <a:r>
            <a:rPr lang="ja-JP" altLang="ja-JP" sz="1600" b="1">
              <a:effectLst/>
              <a:latin typeface="+mn-lt"/>
              <a:ea typeface="+mn-ea"/>
              <a:cs typeface="+mn-cs"/>
            </a:rPr>
            <a:t>●</a:t>
          </a:r>
          <a:r>
            <a:rPr lang="ja-JP" altLang="ja-JP" sz="1600" b="1" u="sng">
              <a:effectLst/>
              <a:latin typeface="+mn-lt"/>
              <a:ea typeface="+mn-ea"/>
              <a:cs typeface="+mn-cs"/>
            </a:rPr>
            <a:t>最終合格発表後、今まで勤務した</a:t>
          </a:r>
          <a:r>
            <a:rPr lang="ja-JP" altLang="en-US" sz="1600" b="1" u="sng">
              <a:effectLst/>
              <a:latin typeface="+mn-lt"/>
              <a:ea typeface="+mn-ea"/>
              <a:cs typeface="+mn-cs"/>
            </a:rPr>
            <a:t>勤務先</a:t>
          </a:r>
          <a:r>
            <a:rPr lang="ja-JP" altLang="ja-JP" sz="1600" b="1" u="sng">
              <a:effectLst/>
              <a:latin typeface="+mn-lt"/>
              <a:ea typeface="+mn-ea"/>
              <a:cs typeface="+mn-cs"/>
            </a:rPr>
            <a:t>全てからの職歴証明書等を提出していただきます。</a:t>
          </a:r>
          <a:endParaRPr lang="ja-JP" altLang="ja-JP" sz="1600">
            <a:effectLst/>
          </a:endParaRPr>
        </a:p>
        <a:p>
          <a:r>
            <a:rPr lang="ja-JP" altLang="ja-JP" sz="1600" b="1">
              <a:effectLst/>
              <a:latin typeface="+mn-lt"/>
              <a:ea typeface="+mn-ea"/>
              <a:cs typeface="+mn-cs"/>
            </a:rPr>
            <a:t>　</a:t>
          </a:r>
          <a:r>
            <a:rPr lang="ja-JP" altLang="ja-JP" sz="1600" b="1" u="sng">
              <a:effectLst/>
              <a:latin typeface="+mn-lt"/>
              <a:ea typeface="+mn-ea"/>
              <a:cs typeface="+mn-cs"/>
            </a:rPr>
            <a:t>記載事項に事実と異なる記入があった場合は、失格となることがありますので、職務に従事した期間や休業等の期間が不明確な場合は、必ず</a:t>
          </a:r>
          <a:r>
            <a:rPr lang="ja-JP" altLang="en-US" sz="1600" b="1" u="sng">
              <a:effectLst/>
              <a:latin typeface="+mn-lt"/>
              <a:ea typeface="+mn-ea"/>
              <a:cs typeface="+mn-cs"/>
            </a:rPr>
            <a:t>任用元</a:t>
          </a:r>
          <a:r>
            <a:rPr lang="ja-JP" altLang="ja-JP" sz="1600" b="1" u="sng">
              <a:effectLst/>
              <a:latin typeface="+mn-lt"/>
              <a:ea typeface="+mn-ea"/>
              <a:cs typeface="+mn-cs"/>
            </a:rPr>
            <a:t>に確認したうえで、正確な期間を</a:t>
          </a:r>
          <a:r>
            <a:rPr lang="ja-JP" altLang="en-US" sz="1600" b="1" u="sng">
              <a:effectLst/>
              <a:latin typeface="+mn-lt"/>
              <a:ea typeface="+mn-ea"/>
              <a:cs typeface="+mn-cs"/>
            </a:rPr>
            <a:t>記入</a:t>
          </a:r>
          <a:r>
            <a:rPr lang="ja-JP" altLang="ja-JP" sz="1600" b="1" u="sng">
              <a:effectLst/>
              <a:latin typeface="+mn-lt"/>
              <a:ea typeface="+mn-ea"/>
              <a:cs typeface="+mn-cs"/>
            </a:rPr>
            <a:t>してください。</a:t>
          </a:r>
          <a:endParaRPr lang="en-US" altLang="ja-JP" sz="1600" b="1" u="sng">
            <a:effectLst/>
            <a:latin typeface="+mn-lt"/>
            <a:ea typeface="+mn-ea"/>
            <a:cs typeface="+mn-cs"/>
          </a:endParaRPr>
        </a:p>
      </xdr:txBody>
    </xdr:sp>
    <xdr:clientData/>
  </xdr:twoCellAnchor>
  <xdr:twoCellAnchor>
    <xdr:from>
      <xdr:col>5</xdr:col>
      <xdr:colOff>133803</xdr:colOff>
      <xdr:row>5</xdr:row>
      <xdr:rowOff>163286</xdr:rowOff>
    </xdr:from>
    <xdr:to>
      <xdr:col>10</xdr:col>
      <xdr:colOff>396874</xdr:colOff>
      <xdr:row>8</xdr:row>
      <xdr:rowOff>133349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4102553" y="1861911"/>
          <a:ext cx="2771321" cy="795563"/>
        </a:xfrm>
        <a:prstGeom prst="wedgeRectCallout">
          <a:avLst>
            <a:gd name="adj1" fmla="val -86215"/>
            <a:gd name="adj2" fmla="val 50102"/>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正規職員、会計年度任用職員</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正社員、契約社員、派遣社員、パート、個人事業主などと記入</a:t>
          </a:r>
        </a:p>
      </xdr:txBody>
    </xdr:sp>
    <xdr:clientData/>
  </xdr:twoCellAnchor>
  <xdr:twoCellAnchor>
    <xdr:from>
      <xdr:col>12</xdr:col>
      <xdr:colOff>446768</xdr:colOff>
      <xdr:row>19</xdr:row>
      <xdr:rowOff>95249</xdr:rowOff>
    </xdr:from>
    <xdr:to>
      <xdr:col>17</xdr:col>
      <xdr:colOff>349250</xdr:colOff>
      <xdr:row>21</xdr:row>
      <xdr:rowOff>31750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8574768" y="6064249"/>
          <a:ext cx="3315607" cy="571501"/>
        </a:xfrm>
        <a:prstGeom prst="wedgeRectCallout">
          <a:avLst>
            <a:gd name="adj1" fmla="val -69933"/>
            <a:gd name="adj2" fmla="val 53082"/>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職務内容は</a:t>
          </a:r>
          <a:r>
            <a:rPr kumimoji="1" lang="ja-JP" altLang="en-US" sz="14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具体的に</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記入してください。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30</xdr:col>
      <xdr:colOff>951139</xdr:colOff>
      <xdr:row>5</xdr:row>
      <xdr:rowOff>95250</xdr:rowOff>
    </xdr:from>
    <xdr:to>
      <xdr:col>35</xdr:col>
      <xdr:colOff>298450</xdr:colOff>
      <xdr:row>7</xdr:row>
      <xdr:rowOff>63500</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20413889" y="1793875"/>
          <a:ext cx="2792186" cy="349250"/>
        </a:xfrm>
        <a:prstGeom prst="wedgeRectCallout">
          <a:avLst>
            <a:gd name="adj1" fmla="val -85268"/>
            <a:gd name="adj2" fmla="val 5963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「有」・「無」いずれかを選択</a:t>
          </a:r>
        </a:p>
      </xdr:txBody>
    </xdr:sp>
    <xdr:clientData/>
  </xdr:twoCellAnchor>
  <xdr:twoCellAnchor>
    <xdr:from>
      <xdr:col>30</xdr:col>
      <xdr:colOff>1047750</xdr:colOff>
      <xdr:row>20</xdr:row>
      <xdr:rowOff>63500</xdr:rowOff>
    </xdr:from>
    <xdr:to>
      <xdr:col>38</xdr:col>
      <xdr:colOff>190500</xdr:colOff>
      <xdr:row>21</xdr:row>
      <xdr:rowOff>349250</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20510500" y="6254750"/>
          <a:ext cx="4667250" cy="698500"/>
        </a:xfrm>
        <a:prstGeom prst="wedgeRectCallout">
          <a:avLst>
            <a:gd name="adj1" fmla="val -72060"/>
            <a:gd name="adj2" fmla="val 32877"/>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以下の職務経験年数以上であることを確認してください。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大学院・大学卒：３年、短期大学卒：５年、高等学校卒：７年</a:t>
          </a:r>
        </a:p>
      </xdr:txBody>
    </xdr:sp>
    <xdr:clientData/>
  </xdr:twoCellAnchor>
  <xdr:twoCellAnchor>
    <xdr:from>
      <xdr:col>22</xdr:col>
      <xdr:colOff>174626</xdr:colOff>
      <xdr:row>14</xdr:row>
      <xdr:rowOff>15875</xdr:rowOff>
    </xdr:from>
    <xdr:to>
      <xdr:col>25</xdr:col>
      <xdr:colOff>403678</xdr:colOff>
      <xdr:row>16</xdr:row>
      <xdr:rowOff>256267</xdr:rowOff>
    </xdr:to>
    <xdr:sp macro="" textlink="">
      <xdr:nvSpPr>
        <xdr:cNvPr id="17" name="四角形吹き出し 16">
          <a:extLst>
            <a:ext uri="{FF2B5EF4-FFF2-40B4-BE49-F238E27FC236}">
              <a16:creationId xmlns:a16="http://schemas.microsoft.com/office/drawing/2014/main" id="{00000000-0008-0000-0200-000011000000}"/>
            </a:ext>
          </a:extLst>
        </xdr:cNvPr>
        <xdr:cNvSpPr/>
      </xdr:nvSpPr>
      <xdr:spPr>
        <a:xfrm>
          <a:off x="14239876" y="4587875"/>
          <a:ext cx="3118302" cy="875392"/>
        </a:xfrm>
        <a:prstGeom prst="wedgeRectCallout">
          <a:avLst>
            <a:gd name="adj1" fmla="val 8351"/>
            <a:gd name="adj2" fmla="val -11850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「有」の場合は、</a:t>
          </a:r>
          <a:r>
            <a:rPr kumimoji="1" lang="ja-JP" altLang="en-US" sz="1400" b="1" u="sng">
              <a:solidFill>
                <a:schemeClr val="tx1"/>
              </a:solidFill>
              <a:latin typeface="BIZ UDPゴシック" panose="020B0400000000000000" pitchFamily="50" charset="-128"/>
              <a:ea typeface="BIZ UDPゴシック" panose="020B0400000000000000" pitchFamily="50" charset="-128"/>
            </a:rPr>
            <a:t>受験資格に該当する勤務先</a:t>
          </a:r>
          <a:r>
            <a:rPr kumimoji="1" lang="ja-JP" altLang="en-US" sz="1400" b="1">
              <a:solidFill>
                <a:schemeClr val="tx1"/>
              </a:solidFill>
              <a:latin typeface="BIZ UDPゴシック" panose="020B0400000000000000" pitchFamily="50" charset="-128"/>
              <a:ea typeface="BIZ UDPゴシック" panose="020B0400000000000000" pitchFamily="50" charset="-128"/>
            </a:rPr>
            <a:t>における１か月以上の休業等について記入</a:t>
          </a:r>
        </a:p>
      </xdr:txBody>
    </xdr:sp>
    <xdr:clientData/>
  </xdr:twoCellAnchor>
  <xdr:twoCellAnchor>
    <xdr:from>
      <xdr:col>33</xdr:col>
      <xdr:colOff>419100</xdr:colOff>
      <xdr:row>14</xdr:row>
      <xdr:rowOff>209550</xdr:rowOff>
    </xdr:from>
    <xdr:to>
      <xdr:col>38</xdr:col>
      <xdr:colOff>133802</xdr:colOff>
      <xdr:row>18</xdr:row>
      <xdr:rowOff>133350</xdr:rowOff>
    </xdr:to>
    <xdr:sp macro="" textlink="">
      <xdr:nvSpPr>
        <xdr:cNvPr id="13" name="四角形吹き出し 12">
          <a:extLst>
            <a:ext uri="{FF2B5EF4-FFF2-40B4-BE49-F238E27FC236}">
              <a16:creationId xmlns:a16="http://schemas.microsoft.com/office/drawing/2014/main" id="{00000000-0008-0000-0200-00000D000000}"/>
            </a:ext>
          </a:extLst>
        </xdr:cNvPr>
        <xdr:cNvSpPr/>
      </xdr:nvSpPr>
      <xdr:spPr>
        <a:xfrm>
          <a:off x="22288500" y="4876800"/>
          <a:ext cx="3143702" cy="1123950"/>
        </a:xfrm>
        <a:prstGeom prst="wedgeRectCallout">
          <a:avLst>
            <a:gd name="adj1" fmla="val -41339"/>
            <a:gd name="adj2" fmla="val -8799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none">
              <a:solidFill>
                <a:schemeClr val="tx1"/>
              </a:solidFill>
              <a:latin typeface="BIZ UDPゴシック" panose="020B0400000000000000" pitchFamily="50" charset="-128"/>
              <a:ea typeface="BIZ UDPゴシック" panose="020B0400000000000000" pitchFamily="50" charset="-128"/>
            </a:rPr>
            <a:t>＜備考＞には、</a:t>
          </a:r>
          <a:r>
            <a:rPr kumimoji="1" lang="ja-JP" altLang="en-US" sz="1400" b="1" u="sng">
              <a:solidFill>
                <a:schemeClr val="tx1"/>
              </a:solidFill>
              <a:latin typeface="BIZ UDPゴシック" panose="020B0400000000000000" pitchFamily="50" charset="-128"/>
              <a:ea typeface="BIZ UDPゴシック" panose="020B0400000000000000" pitchFamily="50" charset="-128"/>
            </a:rPr>
            <a:t>受験資格に該当する勤務先</a:t>
          </a:r>
          <a:r>
            <a:rPr kumimoji="1" lang="ja-JP" altLang="en-US" sz="1400" b="1">
              <a:solidFill>
                <a:schemeClr val="tx1"/>
              </a:solidFill>
              <a:latin typeface="BIZ UDPゴシック" panose="020B0400000000000000" pitchFamily="50" charset="-128"/>
              <a:ea typeface="BIZ UDPゴシック" panose="020B0400000000000000" pitchFamily="50" charset="-128"/>
            </a:rPr>
            <a:t>における１か月未満の休業等又は</a:t>
          </a:r>
          <a:r>
            <a:rPr kumimoji="1" lang="ja-JP" altLang="en-US" sz="1400" b="1" u="sng">
              <a:solidFill>
                <a:schemeClr val="tx1"/>
              </a:solidFill>
              <a:latin typeface="BIZ UDPゴシック" panose="020B0400000000000000" pitchFamily="50" charset="-128"/>
              <a:ea typeface="BIZ UDPゴシック" panose="020B0400000000000000" pitchFamily="50" charset="-128"/>
            </a:rPr>
            <a:t>受験資格に該当しない勤務先</a:t>
          </a:r>
          <a:r>
            <a:rPr kumimoji="1" lang="ja-JP" altLang="en-US" sz="1400" b="1">
              <a:solidFill>
                <a:schemeClr val="tx1"/>
              </a:solidFill>
              <a:latin typeface="BIZ UDPゴシック" panose="020B0400000000000000" pitchFamily="50" charset="-128"/>
              <a:ea typeface="BIZ UDPゴシック" panose="020B0400000000000000" pitchFamily="50" charset="-128"/>
            </a:rPr>
            <a:t>における休業等を記入</a:t>
          </a:r>
        </a:p>
      </xdr:txBody>
    </xdr:sp>
    <xdr:clientData/>
  </xdr:twoCellAnchor>
  <xdr:twoCellAnchor>
    <xdr:from>
      <xdr:col>30</xdr:col>
      <xdr:colOff>952500</xdr:colOff>
      <xdr:row>21</xdr:row>
      <xdr:rowOff>438150</xdr:rowOff>
    </xdr:from>
    <xdr:to>
      <xdr:col>35</xdr:col>
      <xdr:colOff>299811</xdr:colOff>
      <xdr:row>23</xdr:row>
      <xdr:rowOff>25400</xdr:rowOff>
    </xdr:to>
    <xdr:sp macro="" textlink="">
      <xdr:nvSpPr>
        <xdr:cNvPr id="14" name="四角形吹き出し 13">
          <a:extLst>
            <a:ext uri="{FF2B5EF4-FFF2-40B4-BE49-F238E27FC236}">
              <a16:creationId xmlns:a16="http://schemas.microsoft.com/office/drawing/2014/main" id="{00000000-0008-0000-0200-00000E000000}"/>
            </a:ext>
          </a:extLst>
        </xdr:cNvPr>
        <xdr:cNvSpPr/>
      </xdr:nvSpPr>
      <xdr:spPr>
        <a:xfrm>
          <a:off x="20669250" y="7181850"/>
          <a:ext cx="2814411" cy="368300"/>
        </a:xfrm>
        <a:prstGeom prst="wedgeRectCallout">
          <a:avLst>
            <a:gd name="adj1" fmla="val -85268"/>
            <a:gd name="adj2" fmla="val 5963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「有」・「無」いずれかを選択</a:t>
          </a:r>
        </a:p>
      </xdr:txBody>
    </xdr:sp>
    <xdr:clientData/>
  </xdr:twoCellAnchor>
  <xdr:twoCellAnchor>
    <xdr:from>
      <xdr:col>31</xdr:col>
      <xdr:colOff>381000</xdr:colOff>
      <xdr:row>23</xdr:row>
      <xdr:rowOff>76200</xdr:rowOff>
    </xdr:from>
    <xdr:to>
      <xdr:col>38</xdr:col>
      <xdr:colOff>304800</xdr:colOff>
      <xdr:row>25</xdr:row>
      <xdr:rowOff>316592</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21259800" y="7600950"/>
          <a:ext cx="4343400" cy="888092"/>
        </a:xfrm>
        <a:prstGeom prst="wedgeRectCallout">
          <a:avLst>
            <a:gd name="adj1" fmla="val -68608"/>
            <a:gd name="adj2" fmla="val 3164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「有」の場合は、</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①懲戒</a:t>
          </a:r>
          <a:r>
            <a:rPr kumimoji="1" lang="ja-JP" altLang="en-US" sz="1400" b="1" u="none">
              <a:solidFill>
                <a:sysClr val="windowText" lastClr="000000"/>
              </a:solidFill>
              <a:latin typeface="BIZ UDPゴシック" panose="020B0400000000000000" pitchFamily="50" charset="-128"/>
              <a:ea typeface="BIZ UDPゴシック" panose="020B0400000000000000" pitchFamily="50" charset="-128"/>
            </a:rPr>
            <a:t>処分及び服務上の措置の種類</a:t>
          </a:r>
          <a:r>
            <a:rPr kumimoji="1" lang="ja-JP" altLang="en-US" sz="1400" b="1" u="none">
              <a:solidFill>
                <a:schemeClr val="tx1"/>
              </a:solidFill>
              <a:latin typeface="BIZ UDPゴシック" panose="020B0400000000000000" pitchFamily="50" charset="-128"/>
              <a:ea typeface="BIZ UDPゴシック" panose="020B0400000000000000" pitchFamily="50" charset="-128"/>
            </a:rPr>
            <a:t>（戒告、減給、停職、免職、訓戒、訓告、厳重注意等）</a:t>
          </a:r>
          <a:r>
            <a:rPr kumimoji="1" lang="ja-JP" altLang="en-US" sz="1400" b="1" u="none">
              <a:solidFill>
                <a:sysClr val="windowText" lastClr="000000"/>
              </a:solidFill>
              <a:latin typeface="BIZ UDPゴシック" panose="020B0400000000000000" pitchFamily="50" charset="-128"/>
              <a:ea typeface="BIZ UDPゴシック" panose="020B0400000000000000" pitchFamily="50" charset="-128"/>
            </a:rPr>
            <a:t>、②処分（措置）日、③処分（措置）理由の詳細</a:t>
          </a:r>
          <a:r>
            <a:rPr kumimoji="1" lang="ja-JP" altLang="en-US" sz="1400" b="1" u="none">
              <a:solidFill>
                <a:schemeClr val="tx1"/>
              </a:solidFill>
              <a:latin typeface="BIZ UDPゴシック" panose="020B0400000000000000" pitchFamily="50" charset="-128"/>
              <a:ea typeface="BIZ UDPゴシック" panose="020B0400000000000000" pitchFamily="50" charset="-128"/>
            </a:rPr>
            <a:t>を記入</a:t>
          </a:r>
          <a:endParaRPr kumimoji="1" lang="en-US" altLang="ja-JP" sz="1400" b="1" u="none">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6803</xdr:colOff>
      <xdr:row>1</xdr:row>
      <xdr:rowOff>310696</xdr:rowOff>
    </xdr:from>
    <xdr:to>
      <xdr:col>23</xdr:col>
      <xdr:colOff>582838</xdr:colOff>
      <xdr:row>3</xdr:row>
      <xdr:rowOff>185510</xdr:rowOff>
    </xdr:to>
    <xdr:sp macro="" textlink="">
      <xdr:nvSpPr>
        <xdr:cNvPr id="4" name="四角形吹き出し 2">
          <a:extLst>
            <a:ext uri="{FF2B5EF4-FFF2-40B4-BE49-F238E27FC236}">
              <a16:creationId xmlns:a16="http://schemas.microsoft.com/office/drawing/2014/main" id="{CB413204-FB50-4E4D-A389-C7C511111808}"/>
            </a:ext>
          </a:extLst>
        </xdr:cNvPr>
        <xdr:cNvSpPr/>
      </xdr:nvSpPr>
      <xdr:spPr>
        <a:xfrm>
          <a:off x="13151303" y="555625"/>
          <a:ext cx="2793999" cy="800099"/>
        </a:xfrm>
        <a:prstGeom prst="wedgeRectCallout">
          <a:avLst>
            <a:gd name="adj1" fmla="val -146118"/>
            <a:gd name="adj2" fmla="val 4159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該当するものを○で囲んでください。</a:t>
          </a:r>
        </a:p>
      </xdr:txBody>
    </xdr:sp>
    <xdr:clientData/>
  </xdr:twoCellAnchor>
  <xdr:twoCellAnchor>
    <xdr:from>
      <xdr:col>39</xdr:col>
      <xdr:colOff>251114</xdr:colOff>
      <xdr:row>2</xdr:row>
      <xdr:rowOff>149368</xdr:rowOff>
    </xdr:from>
    <xdr:to>
      <xdr:col>55</xdr:col>
      <xdr:colOff>523875</xdr:colOff>
      <xdr:row>3</xdr:row>
      <xdr:rowOff>10825</xdr:rowOff>
    </xdr:to>
    <xdr:sp macro="" textlink="">
      <xdr:nvSpPr>
        <xdr:cNvPr id="5" name="楕円 4">
          <a:extLst>
            <a:ext uri="{FF2B5EF4-FFF2-40B4-BE49-F238E27FC236}">
              <a16:creationId xmlns:a16="http://schemas.microsoft.com/office/drawing/2014/main" id="{23334D4E-1BA7-5035-2AD9-8EF49A02D530}"/>
            </a:ext>
          </a:extLst>
        </xdr:cNvPr>
        <xdr:cNvSpPr/>
      </xdr:nvSpPr>
      <xdr:spPr>
        <a:xfrm>
          <a:off x="25730489" y="839931"/>
          <a:ext cx="1653886" cy="313894"/>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4"/>
  <sheetViews>
    <sheetView showGridLines="0" zoomScale="70" zoomScaleNormal="70" zoomScaleSheetLayoutView="70" workbookViewId="0">
      <selection activeCell="B15" sqref="B15"/>
    </sheetView>
  </sheetViews>
  <sheetFormatPr defaultRowHeight="13.5"/>
  <cols>
    <col min="1" max="1" width="4.5" style="86" customWidth="1"/>
    <col min="2" max="2" width="207" style="79" bestFit="1" customWidth="1"/>
    <col min="3" max="3" width="4.5" style="79" customWidth="1"/>
    <col min="4" max="16384" width="9" style="79"/>
  </cols>
  <sheetData>
    <row r="2" spans="2:2" ht="46.5" customHeight="1" thickBot="1">
      <c r="B2" s="78" t="s">
        <v>67</v>
      </c>
    </row>
    <row r="3" spans="2:2" ht="21.95" customHeight="1" thickTop="1">
      <c r="B3" s="80" t="s">
        <v>68</v>
      </c>
    </row>
    <row r="4" spans="2:2" ht="21.95" customHeight="1">
      <c r="B4" s="81" t="s">
        <v>69</v>
      </c>
    </row>
    <row r="5" spans="2:2" ht="21.95" customHeight="1">
      <c r="B5" s="82"/>
    </row>
    <row r="6" spans="2:2" ht="21.95" customHeight="1">
      <c r="B6" s="83" t="s">
        <v>70</v>
      </c>
    </row>
    <row r="7" spans="2:2" ht="21.95" customHeight="1">
      <c r="B7" s="89" t="s">
        <v>89</v>
      </c>
    </row>
    <row r="8" spans="2:2" ht="21.95" customHeight="1">
      <c r="B8" s="84" t="s">
        <v>90</v>
      </c>
    </row>
    <row r="9" spans="2:2" ht="21.95" customHeight="1">
      <c r="B9" s="84" t="s">
        <v>88</v>
      </c>
    </row>
    <row r="10" spans="2:2" ht="21.95" customHeight="1">
      <c r="B10" s="84" t="s">
        <v>107</v>
      </c>
    </row>
    <row r="11" spans="2:2" ht="21.95" customHeight="1">
      <c r="B11" s="84" t="s">
        <v>91</v>
      </c>
    </row>
    <row r="12" spans="2:2" ht="21.95" customHeight="1">
      <c r="B12" s="84" t="s">
        <v>92</v>
      </c>
    </row>
    <row r="13" spans="2:2" ht="21.95" customHeight="1">
      <c r="B13" s="84" t="s">
        <v>108</v>
      </c>
    </row>
    <row r="14" spans="2:2" ht="21.95" customHeight="1">
      <c r="B14" s="84"/>
    </row>
    <row r="15" spans="2:2" ht="21.95" customHeight="1">
      <c r="B15" s="83" t="s">
        <v>71</v>
      </c>
    </row>
    <row r="16" spans="2:2" ht="21.95" customHeight="1">
      <c r="B16" s="84" t="s">
        <v>116</v>
      </c>
    </row>
    <row r="17" spans="2:2" ht="21.95" customHeight="1">
      <c r="B17" s="84" t="s">
        <v>117</v>
      </c>
    </row>
    <row r="18" spans="2:2" ht="21.95" customHeight="1">
      <c r="B18" s="84" t="s">
        <v>118</v>
      </c>
    </row>
    <row r="19" spans="2:2" ht="21.95" customHeight="1">
      <c r="B19" s="84" t="s">
        <v>72</v>
      </c>
    </row>
    <row r="20" spans="2:2" ht="21.95" customHeight="1">
      <c r="B20" s="84" t="s">
        <v>73</v>
      </c>
    </row>
    <row r="21" spans="2:2" ht="21.95" customHeight="1">
      <c r="B21" s="84" t="s">
        <v>74</v>
      </c>
    </row>
    <row r="22" spans="2:2" ht="21.95" customHeight="1">
      <c r="B22" s="84" t="s">
        <v>75</v>
      </c>
    </row>
    <row r="23" spans="2:2" ht="21.95" customHeight="1" thickBot="1">
      <c r="B23" s="85"/>
    </row>
    <row r="24" spans="2:2" ht="14.25" thickTop="1"/>
  </sheetData>
  <sheetProtection selectLockedCells="1" selectUnlockedCells="1"/>
  <phoneticPr fontId="2"/>
  <pageMargins left="0.70866141732283472" right="0.70866141732283472" top="0.74803149606299213" bottom="0.74803149606299213" header="0.31496062992125984" footer="0.31496062992125984"/>
  <pageSetup paperSize="9" scale="65" orientation="landscape" r:id="rId1"/>
  <colBreaks count="1" manualBreakCount="1">
    <brk id="1" min="1"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74"/>
  <sheetViews>
    <sheetView tabSelected="1" view="pageBreakPreview" zoomScale="55" zoomScaleNormal="60" zoomScaleSheetLayoutView="55" workbookViewId="0">
      <selection activeCell="V31" sqref="V31:AM33"/>
    </sheetView>
  </sheetViews>
  <sheetFormatPr defaultRowHeight="18.75"/>
  <cols>
    <col min="1" max="1" width="4.125" style="1" customWidth="1"/>
    <col min="2" max="2" width="5.625" style="1" customWidth="1"/>
    <col min="3" max="4" width="16.625" style="1" customWidth="1"/>
    <col min="5" max="5" width="8.875" style="1" customWidth="1"/>
    <col min="6" max="6" width="13.125" style="1" customWidth="1"/>
    <col min="7" max="9" width="6.125" style="1" customWidth="1"/>
    <col min="10" max="10" width="1.75" style="1" customWidth="1"/>
    <col min="11" max="11" width="15.125" style="1" customWidth="1"/>
    <col min="12" max="14" width="6.375" style="1" customWidth="1"/>
    <col min="15" max="15" width="10.625" style="1" customWidth="1"/>
    <col min="16" max="16" width="15.125" style="1" customWidth="1"/>
    <col min="17" max="19" width="6.125" style="1" customWidth="1"/>
    <col min="20" max="20" width="8.75" style="1" customWidth="1"/>
    <col min="21" max="21" width="8.5" style="1" customWidth="1"/>
    <col min="22" max="22" width="3.75" style="1" customWidth="1"/>
    <col min="23" max="23" width="16.75" style="1" customWidth="1"/>
    <col min="24" max="24" width="12.375" style="1" customWidth="1"/>
    <col min="25" max="25" width="8.875" style="1" customWidth="1"/>
    <col min="26" max="26" width="13.125" style="1" customWidth="1"/>
    <col min="27" max="29" width="6.125" style="1" customWidth="1"/>
    <col min="30" max="30" width="1.75" style="1" customWidth="1"/>
    <col min="31" max="31" width="15.125" style="1" customWidth="1"/>
    <col min="32" max="34" width="6.375" style="1" customWidth="1"/>
    <col min="35" max="35" width="10.625" style="1" customWidth="1"/>
    <col min="36" max="36" width="15.125" style="1" customWidth="1"/>
    <col min="37" max="39" width="6.125" style="1" customWidth="1"/>
    <col min="41" max="41" width="16.75" hidden="1" customWidth="1"/>
    <col min="42" max="47" width="15.625" hidden="1" customWidth="1"/>
    <col min="48" max="49" width="9" hidden="1" customWidth="1"/>
    <col min="50" max="52" width="15.625" hidden="1" customWidth="1"/>
    <col min="53" max="54" width="9" hidden="1" customWidth="1"/>
  </cols>
  <sheetData>
    <row r="1" spans="1:54" ht="18.75" customHeight="1">
      <c r="A1" s="2"/>
      <c r="B1" s="338" t="s">
        <v>126</v>
      </c>
      <c r="C1" s="338"/>
      <c r="D1" s="338"/>
      <c r="E1" s="338"/>
      <c r="F1" s="338"/>
      <c r="G1" s="338"/>
      <c r="H1" s="338"/>
      <c r="I1" s="338"/>
      <c r="J1" s="338"/>
      <c r="K1" s="338"/>
      <c r="L1" s="338"/>
      <c r="M1" s="338"/>
      <c r="N1" s="338"/>
      <c r="O1" s="338"/>
      <c r="P1" s="338"/>
      <c r="Q1" s="338"/>
      <c r="R1" s="338"/>
      <c r="S1" s="338"/>
      <c r="T1" s="2"/>
      <c r="U1" s="2"/>
      <c r="V1" s="2"/>
      <c r="W1" s="2"/>
      <c r="X1" s="2"/>
      <c r="Y1" s="2"/>
      <c r="Z1" s="2"/>
      <c r="AA1" s="2"/>
      <c r="AB1" s="2"/>
      <c r="AC1" s="2"/>
      <c r="AD1" s="2"/>
      <c r="AE1" s="2"/>
      <c r="AF1" s="2"/>
      <c r="AG1" s="2"/>
      <c r="AH1" s="2"/>
      <c r="AI1" s="2"/>
      <c r="AJ1" s="2"/>
      <c r="AK1" s="2"/>
      <c r="AL1" s="2"/>
      <c r="AM1" s="2"/>
    </row>
    <row r="2" spans="1:54" ht="36" customHeight="1">
      <c r="A2" s="2"/>
      <c r="B2" s="338"/>
      <c r="C2" s="338"/>
      <c r="D2" s="338"/>
      <c r="E2" s="338"/>
      <c r="F2" s="338"/>
      <c r="G2" s="338"/>
      <c r="H2" s="338"/>
      <c r="I2" s="338"/>
      <c r="J2" s="338"/>
      <c r="K2" s="338"/>
      <c r="L2" s="338"/>
      <c r="M2" s="338"/>
      <c r="N2" s="338"/>
      <c r="O2" s="338"/>
      <c r="P2" s="338"/>
      <c r="Q2" s="338"/>
      <c r="R2" s="338"/>
      <c r="S2" s="338"/>
      <c r="T2" s="2"/>
      <c r="U2" s="2"/>
      <c r="V2" s="2"/>
      <c r="W2" s="2"/>
      <c r="X2" s="2"/>
      <c r="Y2" s="2"/>
      <c r="Z2" s="2"/>
      <c r="AA2" s="2"/>
      <c r="AB2" s="2"/>
      <c r="AC2" s="2"/>
      <c r="AD2" s="2"/>
      <c r="AE2" s="2"/>
      <c r="AF2" s="2"/>
      <c r="AG2" s="2"/>
      <c r="AH2" s="2"/>
      <c r="AI2" s="2"/>
      <c r="AJ2" s="2"/>
      <c r="AK2" s="2"/>
      <c r="AL2" s="2"/>
      <c r="AM2" s="2"/>
    </row>
    <row r="3" spans="1:54" ht="36" customHeight="1">
      <c r="A3" s="2"/>
      <c r="B3" s="339" t="s">
        <v>0</v>
      </c>
      <c r="C3" s="340"/>
      <c r="D3" s="339" t="s">
        <v>1</v>
      </c>
      <c r="E3" s="341"/>
      <c r="F3" s="341"/>
      <c r="G3" s="340"/>
      <c r="H3" s="339" t="s">
        <v>2</v>
      </c>
      <c r="I3" s="341"/>
      <c r="J3" s="341"/>
      <c r="K3" s="340"/>
      <c r="L3" s="339" t="s">
        <v>115</v>
      </c>
      <c r="M3" s="341"/>
      <c r="N3" s="340"/>
      <c r="O3" s="339" t="s">
        <v>3</v>
      </c>
      <c r="P3" s="340"/>
      <c r="Q3" s="339" t="s">
        <v>4</v>
      </c>
      <c r="R3" s="341"/>
      <c r="S3" s="340"/>
      <c r="T3" s="2"/>
      <c r="U3" s="2"/>
      <c r="V3" s="2"/>
      <c r="W3" s="2"/>
      <c r="X3" s="2"/>
      <c r="Y3" s="2"/>
      <c r="Z3" s="2"/>
      <c r="AA3" s="2"/>
      <c r="AB3" s="2"/>
      <c r="AC3" s="2"/>
      <c r="AD3" s="2"/>
      <c r="AE3" s="2"/>
      <c r="AF3" s="2"/>
      <c r="AG3" s="2"/>
      <c r="AH3" s="2"/>
      <c r="AI3" s="2"/>
      <c r="AJ3" s="2"/>
      <c r="AK3" s="2"/>
      <c r="AL3" s="2"/>
      <c r="AM3" s="2"/>
    </row>
    <row r="4" spans="1:54" ht="21.95" customHeight="1">
      <c r="A4" s="2"/>
      <c r="B4" s="301" t="s">
        <v>123</v>
      </c>
      <c r="C4" s="302"/>
      <c r="D4" s="307"/>
      <c r="E4" s="308"/>
      <c r="F4" s="308"/>
      <c r="G4" s="309"/>
      <c r="H4" s="310" t="s">
        <v>5</v>
      </c>
      <c r="I4" s="311"/>
      <c r="J4" s="311"/>
      <c r="K4" s="3"/>
      <c r="L4" s="312" t="s">
        <v>93</v>
      </c>
      <c r="M4" s="313"/>
      <c r="N4" s="314"/>
      <c r="O4" s="112" t="s">
        <v>7</v>
      </c>
      <c r="P4" s="114"/>
      <c r="Q4" s="321" t="s">
        <v>8</v>
      </c>
      <c r="R4" s="322"/>
      <c r="S4" s="323"/>
      <c r="T4" s="2"/>
      <c r="U4" s="2"/>
      <c r="V4" s="2"/>
      <c r="W4" s="2"/>
      <c r="X4" s="2"/>
      <c r="Y4" s="2"/>
      <c r="Z4" s="2"/>
      <c r="AA4" s="2"/>
      <c r="AB4" s="2"/>
      <c r="AC4" s="2"/>
      <c r="AD4" s="2"/>
      <c r="AE4" s="2"/>
      <c r="AF4" s="2"/>
      <c r="AG4" s="2"/>
      <c r="AH4" s="2"/>
      <c r="AI4" s="2"/>
      <c r="AJ4" s="2"/>
      <c r="AK4" s="2"/>
      <c r="AL4" s="2"/>
      <c r="AM4" s="2"/>
    </row>
    <row r="5" spans="1:54" ht="21.95" customHeight="1">
      <c r="A5" s="2"/>
      <c r="B5" s="303"/>
      <c r="C5" s="304"/>
      <c r="D5" s="303"/>
      <c r="E5" s="330"/>
      <c r="F5" s="330"/>
      <c r="G5" s="304"/>
      <c r="H5" s="332" t="s">
        <v>111</v>
      </c>
      <c r="I5" s="333"/>
      <c r="J5" s="333"/>
      <c r="K5" s="334"/>
      <c r="L5" s="315"/>
      <c r="M5" s="316"/>
      <c r="N5" s="317"/>
      <c r="O5" s="265"/>
      <c r="P5" s="267"/>
      <c r="Q5" s="324"/>
      <c r="R5" s="325"/>
      <c r="S5" s="326"/>
      <c r="T5" s="2"/>
      <c r="U5" s="2"/>
      <c r="V5" s="2"/>
      <c r="W5" s="2"/>
      <c r="X5" s="2"/>
      <c r="Y5" s="2"/>
      <c r="Z5" s="2"/>
      <c r="AA5" s="2"/>
      <c r="AB5" s="2"/>
      <c r="AC5" s="2"/>
      <c r="AD5" s="2"/>
      <c r="AE5" s="2"/>
      <c r="AF5" s="2"/>
      <c r="AG5" s="2"/>
      <c r="AH5" s="2"/>
      <c r="AI5" s="2"/>
      <c r="AJ5" s="2"/>
      <c r="AK5" s="2"/>
      <c r="AL5" s="2"/>
      <c r="AM5" s="2"/>
    </row>
    <row r="6" spans="1:54" ht="21.95" customHeight="1">
      <c r="A6" s="2"/>
      <c r="B6" s="305"/>
      <c r="C6" s="306"/>
      <c r="D6" s="305"/>
      <c r="E6" s="331"/>
      <c r="F6" s="331"/>
      <c r="G6" s="306"/>
      <c r="H6" s="335"/>
      <c r="I6" s="336"/>
      <c r="J6" s="336"/>
      <c r="K6" s="337"/>
      <c r="L6" s="318"/>
      <c r="M6" s="319"/>
      <c r="N6" s="320"/>
      <c r="O6" s="115"/>
      <c r="P6" s="117"/>
      <c r="Q6" s="327"/>
      <c r="R6" s="328"/>
      <c r="S6" s="329"/>
      <c r="T6" s="2"/>
      <c r="U6" s="2"/>
      <c r="V6" s="2"/>
      <c r="W6" s="2"/>
      <c r="X6" s="2"/>
      <c r="Y6" s="2"/>
      <c r="Z6" s="2"/>
      <c r="AA6" s="2"/>
      <c r="AB6" s="2"/>
      <c r="AC6" s="2"/>
      <c r="AD6" s="2"/>
      <c r="AE6" s="2"/>
      <c r="AF6" s="2"/>
      <c r="AG6" s="2"/>
      <c r="AH6" s="2"/>
      <c r="AI6" s="2"/>
      <c r="AJ6" s="2"/>
      <c r="AK6" s="2"/>
      <c r="AL6" s="2"/>
      <c r="AM6" s="2"/>
    </row>
    <row r="7" spans="1:54" ht="9" customHeight="1" thickBot="1">
      <c r="A7" s="2"/>
      <c r="B7" s="4"/>
      <c r="C7" s="4"/>
      <c r="D7" s="4"/>
      <c r="E7" s="5"/>
      <c r="F7" s="5"/>
      <c r="G7" s="5"/>
      <c r="H7" s="5"/>
      <c r="I7" s="5"/>
      <c r="J7" s="5"/>
      <c r="K7" s="4"/>
      <c r="L7" s="4"/>
      <c r="M7" s="4"/>
      <c r="N7" s="4"/>
      <c r="O7" s="4"/>
      <c r="P7" s="4"/>
      <c r="Q7" s="4"/>
      <c r="R7" s="4"/>
      <c r="S7" s="4"/>
      <c r="T7" s="2"/>
      <c r="U7" s="2"/>
      <c r="V7" s="2"/>
      <c r="W7" s="2"/>
      <c r="X7" s="2"/>
      <c r="Y7" s="2"/>
      <c r="Z7" s="4"/>
      <c r="AA7" s="4"/>
      <c r="AB7" s="4"/>
      <c r="AC7" s="4"/>
      <c r="AD7" s="4"/>
      <c r="AE7" s="4"/>
      <c r="AF7" s="2"/>
      <c r="AG7" s="2"/>
      <c r="AH7" s="2"/>
      <c r="AI7" s="2"/>
      <c r="AJ7" s="2"/>
      <c r="AK7" s="2"/>
      <c r="AL7" s="2"/>
      <c r="AM7" s="2"/>
    </row>
    <row r="8" spans="1:54" ht="35.25" customHeight="1" thickBot="1">
      <c r="A8" s="196" t="s">
        <v>10</v>
      </c>
      <c r="B8" s="196"/>
      <c r="C8" s="196"/>
      <c r="D8" s="196"/>
      <c r="E8" s="196"/>
      <c r="F8" s="196"/>
      <c r="G8" s="196"/>
      <c r="H8" s="196"/>
      <c r="I8" s="196"/>
      <c r="J8" s="196"/>
      <c r="K8" s="196"/>
      <c r="L8" s="196"/>
      <c r="M8" s="196"/>
      <c r="N8" s="196"/>
      <c r="O8" s="196"/>
      <c r="P8" s="196"/>
      <c r="Q8" s="196"/>
      <c r="R8" s="196"/>
      <c r="S8" s="196"/>
      <c r="T8" s="2"/>
      <c r="U8" s="2"/>
      <c r="V8" s="279" t="s">
        <v>41</v>
      </c>
      <c r="W8" s="279"/>
      <c r="X8" s="279"/>
      <c r="Y8" s="279"/>
      <c r="Z8" s="279"/>
      <c r="AA8" s="279"/>
      <c r="AB8" s="280"/>
      <c r="AC8" s="88"/>
      <c r="AD8" s="2"/>
      <c r="AE8" s="10" t="s">
        <v>35</v>
      </c>
      <c r="AF8" s="10"/>
      <c r="AG8" s="10"/>
      <c r="AH8" s="10"/>
      <c r="AI8" s="10"/>
      <c r="AJ8" s="10"/>
      <c r="AK8" s="2"/>
      <c r="AL8" s="2"/>
      <c r="AM8" s="2"/>
      <c r="AQ8" s="38" t="s">
        <v>52</v>
      </c>
      <c r="AX8" s="281"/>
      <c r="AY8" s="281"/>
      <c r="AZ8" s="281"/>
      <c r="BA8" s="281"/>
      <c r="BB8" s="281"/>
    </row>
    <row r="9" spans="1:54" ht="36" customHeight="1">
      <c r="A9" s="93" t="s">
        <v>94</v>
      </c>
      <c r="B9" s="282" t="s">
        <v>11</v>
      </c>
      <c r="C9" s="283"/>
      <c r="D9" s="27" t="s">
        <v>12</v>
      </c>
      <c r="E9" s="26" t="s">
        <v>13</v>
      </c>
      <c r="F9" s="282" t="s">
        <v>14</v>
      </c>
      <c r="G9" s="284"/>
      <c r="H9" s="284"/>
      <c r="I9" s="284"/>
      <c r="J9" s="284"/>
      <c r="K9" s="284"/>
      <c r="L9" s="284"/>
      <c r="M9" s="284"/>
      <c r="N9" s="283"/>
      <c r="O9" s="27" t="s">
        <v>15</v>
      </c>
      <c r="P9" s="58" t="s">
        <v>16</v>
      </c>
      <c r="Q9" s="282" t="s">
        <v>17</v>
      </c>
      <c r="R9" s="284"/>
      <c r="S9" s="283"/>
      <c r="T9" s="2"/>
      <c r="U9" s="2"/>
      <c r="V9" s="285" t="s">
        <v>36</v>
      </c>
      <c r="W9" s="286"/>
      <c r="X9" s="287"/>
      <c r="Y9" s="288" t="s">
        <v>37</v>
      </c>
      <c r="Z9" s="289"/>
      <c r="AA9" s="285" t="s">
        <v>17</v>
      </c>
      <c r="AB9" s="286"/>
      <c r="AC9" s="290"/>
      <c r="AD9" s="2"/>
      <c r="AE9" s="291"/>
      <c r="AF9" s="292"/>
      <c r="AG9" s="292"/>
      <c r="AH9" s="292"/>
      <c r="AI9" s="292"/>
      <c r="AJ9" s="292"/>
      <c r="AK9" s="292"/>
      <c r="AL9" s="292"/>
      <c r="AM9" s="293"/>
      <c r="AP9" s="46"/>
      <c r="AQ9" s="47" t="s">
        <v>48</v>
      </c>
      <c r="AR9" s="46"/>
      <c r="AS9" s="45" t="s">
        <v>45</v>
      </c>
      <c r="AT9" s="45" t="s">
        <v>46</v>
      </c>
      <c r="AU9" s="45" t="s">
        <v>47</v>
      </c>
      <c r="AX9" s="300" t="s">
        <v>60</v>
      </c>
      <c r="AY9" s="300"/>
      <c r="AZ9" s="300"/>
      <c r="BA9" s="300"/>
      <c r="BB9" s="300"/>
    </row>
    <row r="10" spans="1:54" ht="24.95" customHeight="1">
      <c r="A10" s="261" t="s">
        <v>100</v>
      </c>
      <c r="B10" s="132"/>
      <c r="C10" s="133"/>
      <c r="D10" s="23"/>
      <c r="E10" s="138"/>
      <c r="F10" s="112"/>
      <c r="G10" s="113"/>
      <c r="H10" s="113"/>
      <c r="I10" s="113"/>
      <c r="J10" s="113"/>
      <c r="K10" s="113"/>
      <c r="L10" s="113"/>
      <c r="M10" s="113"/>
      <c r="N10" s="114"/>
      <c r="O10" s="268"/>
      <c r="P10" s="17"/>
      <c r="Q10" s="146" t="str">
        <f>AS10</f>
        <v/>
      </c>
      <c r="R10" s="176" t="str">
        <f>AT10</f>
        <v/>
      </c>
      <c r="S10" s="164" t="str">
        <f>AU10</f>
        <v/>
      </c>
      <c r="T10" s="2"/>
      <c r="U10" s="2"/>
      <c r="V10" s="223"/>
      <c r="W10" s="224"/>
      <c r="X10" s="225"/>
      <c r="Y10" s="229"/>
      <c r="Z10" s="230"/>
      <c r="AA10" s="275" t="str">
        <f>AX10</f>
        <v/>
      </c>
      <c r="AB10" s="277" t="str">
        <f>AY10</f>
        <v/>
      </c>
      <c r="AC10" s="255" t="str">
        <f>AZ10</f>
        <v/>
      </c>
      <c r="AD10" s="2"/>
      <c r="AE10" s="294"/>
      <c r="AF10" s="295"/>
      <c r="AG10" s="295"/>
      <c r="AH10" s="295"/>
      <c r="AI10" s="295"/>
      <c r="AJ10" s="295"/>
      <c r="AK10" s="295"/>
      <c r="AL10" s="295"/>
      <c r="AM10" s="296"/>
      <c r="AO10" s="49" t="s">
        <v>49</v>
      </c>
      <c r="AP10" s="208"/>
      <c r="AQ10" s="106" t="str">
        <f>IF(P10="","",VLOOKUP(O10,$AO$52:$AP$53,2,FALSE))</f>
        <v/>
      </c>
      <c r="AR10" s="208"/>
      <c r="AS10" s="106" t="str">
        <f>IF(P10="","",DATEDIF(P10,P11+1,"Y"))</f>
        <v/>
      </c>
      <c r="AT10" s="106" t="str">
        <f>IF(P10="","",DATEDIF(P10,P11+1,"YＭ"))</f>
        <v/>
      </c>
      <c r="AU10" s="106" t="str">
        <f>IF(P10="","",DATEDIF(P10,P11+1,"MD"))</f>
        <v/>
      </c>
      <c r="AX10" s="257" t="str">
        <f>IF(Y10="","",DATEDIF(Y10,Y11+1,"Y"))</f>
        <v/>
      </c>
      <c r="AY10" s="257" t="str">
        <f>IF(Y10="","",DATEDIF(Y10,Y11+1,"YＭ"))</f>
        <v/>
      </c>
      <c r="AZ10" s="257" t="str">
        <f>IF(Y10="","",DATEDIF(Y10,Y11+1,"MD"))</f>
        <v/>
      </c>
    </row>
    <row r="11" spans="1:54" ht="24.95" customHeight="1">
      <c r="A11" s="273"/>
      <c r="B11" s="134"/>
      <c r="C11" s="135"/>
      <c r="D11" s="87"/>
      <c r="E11" s="139"/>
      <c r="F11" s="115"/>
      <c r="G11" s="116"/>
      <c r="H11" s="116"/>
      <c r="I11" s="116"/>
      <c r="J11" s="116"/>
      <c r="K11" s="116"/>
      <c r="L11" s="116"/>
      <c r="M11" s="116"/>
      <c r="N11" s="117"/>
      <c r="O11" s="274"/>
      <c r="P11" s="16"/>
      <c r="Q11" s="147"/>
      <c r="R11" s="177"/>
      <c r="S11" s="164"/>
      <c r="T11" s="2"/>
      <c r="U11" s="2"/>
      <c r="V11" s="226"/>
      <c r="W11" s="227"/>
      <c r="X11" s="228"/>
      <c r="Y11" s="259"/>
      <c r="Z11" s="260"/>
      <c r="AA11" s="276"/>
      <c r="AB11" s="278"/>
      <c r="AC11" s="271"/>
      <c r="AD11" s="2"/>
      <c r="AE11" s="294"/>
      <c r="AF11" s="295"/>
      <c r="AG11" s="295"/>
      <c r="AH11" s="295"/>
      <c r="AI11" s="295"/>
      <c r="AJ11" s="295"/>
      <c r="AK11" s="295"/>
      <c r="AL11" s="295"/>
      <c r="AM11" s="296"/>
      <c r="AO11" s="50" t="s">
        <v>21</v>
      </c>
      <c r="AP11" s="208"/>
      <c r="AQ11" s="106"/>
      <c r="AR11" s="208"/>
      <c r="AS11" s="106"/>
      <c r="AT11" s="106"/>
      <c r="AU11" s="106" t="e">
        <f>SUM(#REF!)</f>
        <v>#REF!</v>
      </c>
      <c r="AX11" s="272"/>
      <c r="AY11" s="272"/>
      <c r="AZ11" s="272"/>
    </row>
    <row r="12" spans="1:54" ht="24.95" customHeight="1">
      <c r="A12" s="261" t="s">
        <v>101</v>
      </c>
      <c r="B12" s="132"/>
      <c r="C12" s="133"/>
      <c r="D12" s="23"/>
      <c r="E12" s="138"/>
      <c r="F12" s="112"/>
      <c r="G12" s="113"/>
      <c r="H12" s="113"/>
      <c r="I12" s="113"/>
      <c r="J12" s="113"/>
      <c r="K12" s="113"/>
      <c r="L12" s="113"/>
      <c r="M12" s="113"/>
      <c r="N12" s="114"/>
      <c r="O12" s="268"/>
      <c r="P12" s="15"/>
      <c r="Q12" s="146" t="str">
        <f t="shared" ref="Q12:S12" si="0">AS12</f>
        <v/>
      </c>
      <c r="R12" s="176" t="str">
        <f t="shared" si="0"/>
        <v/>
      </c>
      <c r="S12" s="164" t="str">
        <f t="shared" si="0"/>
        <v/>
      </c>
      <c r="T12" s="2"/>
      <c r="U12" s="2"/>
      <c r="V12" s="223"/>
      <c r="W12" s="224"/>
      <c r="X12" s="225"/>
      <c r="Y12" s="229"/>
      <c r="Z12" s="230"/>
      <c r="AA12" s="275" t="str">
        <f t="shared" ref="AA12:AC12" si="1">AX12</f>
        <v/>
      </c>
      <c r="AB12" s="277" t="str">
        <f t="shared" si="1"/>
        <v/>
      </c>
      <c r="AC12" s="255" t="str">
        <f t="shared" si="1"/>
        <v/>
      </c>
      <c r="AD12" s="2"/>
      <c r="AE12" s="294"/>
      <c r="AF12" s="295"/>
      <c r="AG12" s="295"/>
      <c r="AH12" s="295"/>
      <c r="AI12" s="295"/>
      <c r="AJ12" s="295"/>
      <c r="AK12" s="295"/>
      <c r="AL12" s="295"/>
      <c r="AM12" s="296"/>
      <c r="AO12" s="50" t="s">
        <v>25</v>
      </c>
      <c r="AP12" s="208"/>
      <c r="AQ12" s="106" t="str">
        <f>IF(P12="","",VLOOKUP(O12,$AO$52:$AP$53,2,FALSE))</f>
        <v/>
      </c>
      <c r="AR12" s="208"/>
      <c r="AS12" s="106" t="str">
        <f t="shared" ref="AS12" si="2">IF(P12="","",DATEDIF(P12,P13+1,"Y"))</f>
        <v/>
      </c>
      <c r="AT12" s="106" t="str">
        <f t="shared" ref="AT12" si="3">IF(P12="","",DATEDIF(P12,P13+1,"YＭ"))</f>
        <v/>
      </c>
      <c r="AU12" s="106" t="str">
        <f t="shared" ref="AU12" si="4">IF(P12="","",DATEDIF(P12,P13+1,"MD"))</f>
        <v/>
      </c>
      <c r="AX12" s="257" t="str">
        <f t="shared" ref="AX12" si="5">IF(Y12="","",DATEDIF(Y12,Y13+1,"Y"))</f>
        <v/>
      </c>
      <c r="AY12" s="257" t="str">
        <f t="shared" ref="AY12" si="6">IF(Y12="","",DATEDIF(Y12,Y13+1,"YＭ"))</f>
        <v/>
      </c>
      <c r="AZ12" s="257" t="str">
        <f t="shared" ref="AZ12" si="7">IF(Y12="","",DATEDIF(Y12,Y13+1,"MD"))</f>
        <v/>
      </c>
    </row>
    <row r="13" spans="1:54" ht="24.95" customHeight="1">
      <c r="A13" s="273"/>
      <c r="B13" s="134"/>
      <c r="C13" s="135"/>
      <c r="D13" s="87"/>
      <c r="E13" s="139"/>
      <c r="F13" s="115"/>
      <c r="G13" s="116"/>
      <c r="H13" s="116"/>
      <c r="I13" s="116"/>
      <c r="J13" s="116"/>
      <c r="K13" s="116"/>
      <c r="L13" s="116"/>
      <c r="M13" s="116"/>
      <c r="N13" s="117"/>
      <c r="O13" s="274"/>
      <c r="P13" s="16"/>
      <c r="Q13" s="147"/>
      <c r="R13" s="177"/>
      <c r="S13" s="164"/>
      <c r="T13" s="2"/>
      <c r="U13" s="2"/>
      <c r="V13" s="226"/>
      <c r="W13" s="227"/>
      <c r="X13" s="228"/>
      <c r="Y13" s="259"/>
      <c r="Z13" s="260"/>
      <c r="AA13" s="276"/>
      <c r="AB13" s="278"/>
      <c r="AC13" s="271"/>
      <c r="AD13" s="2"/>
      <c r="AE13" s="294"/>
      <c r="AF13" s="295"/>
      <c r="AG13" s="295"/>
      <c r="AH13" s="295"/>
      <c r="AI13" s="295"/>
      <c r="AJ13" s="295"/>
      <c r="AK13" s="295"/>
      <c r="AL13" s="295"/>
      <c r="AM13" s="296"/>
      <c r="AO13" s="35"/>
      <c r="AP13" s="208"/>
      <c r="AQ13" s="106"/>
      <c r="AR13" s="208"/>
      <c r="AS13" s="106"/>
      <c r="AT13" s="106"/>
      <c r="AU13" s="106" t="e">
        <f>SUM(#REF!)</f>
        <v>#REF!</v>
      </c>
      <c r="AX13" s="272"/>
      <c r="AY13" s="272"/>
      <c r="AZ13" s="272"/>
    </row>
    <row r="14" spans="1:54" ht="24.95" customHeight="1">
      <c r="A14" s="261" t="s">
        <v>102</v>
      </c>
      <c r="B14" s="132"/>
      <c r="C14" s="133"/>
      <c r="D14" s="23"/>
      <c r="E14" s="138"/>
      <c r="F14" s="112"/>
      <c r="G14" s="113"/>
      <c r="H14" s="113"/>
      <c r="I14" s="113"/>
      <c r="J14" s="113"/>
      <c r="K14" s="113"/>
      <c r="L14" s="113"/>
      <c r="M14" s="113"/>
      <c r="N14" s="114"/>
      <c r="O14" s="268"/>
      <c r="P14" s="15"/>
      <c r="Q14" s="146" t="str">
        <f t="shared" ref="Q14:S14" si="8">AS14</f>
        <v/>
      </c>
      <c r="R14" s="176" t="str">
        <f t="shared" si="8"/>
        <v/>
      </c>
      <c r="S14" s="164" t="str">
        <f t="shared" si="8"/>
        <v/>
      </c>
      <c r="T14" s="2"/>
      <c r="U14" s="2"/>
      <c r="V14" s="223"/>
      <c r="W14" s="224"/>
      <c r="X14" s="225"/>
      <c r="Y14" s="229"/>
      <c r="Z14" s="230"/>
      <c r="AA14" s="275" t="str">
        <f t="shared" ref="AA14:AC14" si="9">AX14</f>
        <v/>
      </c>
      <c r="AB14" s="277" t="str">
        <f t="shared" si="9"/>
        <v/>
      </c>
      <c r="AC14" s="255" t="str">
        <f t="shared" si="9"/>
        <v/>
      </c>
      <c r="AD14" s="2"/>
      <c r="AE14" s="294"/>
      <c r="AF14" s="295"/>
      <c r="AG14" s="295"/>
      <c r="AH14" s="295"/>
      <c r="AI14" s="295"/>
      <c r="AJ14" s="295"/>
      <c r="AK14" s="295"/>
      <c r="AL14" s="295"/>
      <c r="AM14" s="296"/>
      <c r="AO14" s="35"/>
      <c r="AP14" s="208"/>
      <c r="AQ14" s="106" t="str">
        <f>IF(P14="","",VLOOKUP(O14,$AO$52:$AP$53,2,FALSE))</f>
        <v/>
      </c>
      <c r="AR14" s="208"/>
      <c r="AS14" s="106" t="str">
        <f t="shared" ref="AS14" si="10">IF(P14="","",DATEDIF(P14,P15+1,"Y"))</f>
        <v/>
      </c>
      <c r="AT14" s="106" t="str">
        <f t="shared" ref="AT14" si="11">IF(P14="","",DATEDIF(P14,P15+1,"YＭ"))</f>
        <v/>
      </c>
      <c r="AU14" s="106" t="str">
        <f t="shared" ref="AU14" si="12">IF(P14="","",DATEDIF(P14,P15+1,"MD"))</f>
        <v/>
      </c>
      <c r="AX14" s="257" t="str">
        <f t="shared" ref="AX14" si="13">IF(Y14="","",DATEDIF(Y14,Y15+1,"Y"))</f>
        <v/>
      </c>
      <c r="AY14" s="257" t="str">
        <f t="shared" ref="AY14" si="14">IF(Y14="","",DATEDIF(Y14,Y15+1,"YＭ"))</f>
        <v/>
      </c>
      <c r="AZ14" s="257" t="str">
        <f t="shared" ref="AZ14" si="15">IF(Y14="","",DATEDIF(Y14,Y15+1,"MD"))</f>
        <v/>
      </c>
    </row>
    <row r="15" spans="1:54" ht="24.95" customHeight="1">
      <c r="A15" s="273"/>
      <c r="B15" s="134"/>
      <c r="C15" s="135"/>
      <c r="D15" s="87"/>
      <c r="E15" s="139"/>
      <c r="F15" s="115"/>
      <c r="G15" s="116"/>
      <c r="H15" s="116"/>
      <c r="I15" s="116"/>
      <c r="J15" s="116"/>
      <c r="K15" s="116"/>
      <c r="L15" s="116"/>
      <c r="M15" s="116"/>
      <c r="N15" s="117"/>
      <c r="O15" s="274"/>
      <c r="P15" s="16"/>
      <c r="Q15" s="147"/>
      <c r="R15" s="177"/>
      <c r="S15" s="164"/>
      <c r="T15" s="2"/>
      <c r="U15" s="2"/>
      <c r="V15" s="226"/>
      <c r="W15" s="227"/>
      <c r="X15" s="228"/>
      <c r="Y15" s="259"/>
      <c r="Z15" s="260"/>
      <c r="AA15" s="276"/>
      <c r="AB15" s="278"/>
      <c r="AC15" s="271"/>
      <c r="AD15" s="2"/>
      <c r="AE15" s="294"/>
      <c r="AF15" s="295"/>
      <c r="AG15" s="295"/>
      <c r="AH15" s="295"/>
      <c r="AI15" s="295"/>
      <c r="AJ15" s="295"/>
      <c r="AK15" s="295"/>
      <c r="AL15" s="295"/>
      <c r="AM15" s="296"/>
      <c r="AO15" s="51" t="s">
        <v>49</v>
      </c>
      <c r="AP15" s="208"/>
      <c r="AQ15" s="106"/>
      <c r="AR15" s="208"/>
      <c r="AS15" s="106"/>
      <c r="AT15" s="106"/>
      <c r="AU15" s="106" t="e">
        <f>SUM(#REF!)</f>
        <v>#REF!</v>
      </c>
      <c r="AX15" s="258"/>
      <c r="AY15" s="258"/>
      <c r="AZ15" s="258"/>
    </row>
    <row r="16" spans="1:54" ht="24.95" customHeight="1">
      <c r="A16" s="261" t="s">
        <v>103</v>
      </c>
      <c r="B16" s="132"/>
      <c r="C16" s="133"/>
      <c r="D16" s="23"/>
      <c r="E16" s="138"/>
      <c r="F16" s="112"/>
      <c r="G16" s="113"/>
      <c r="H16" s="113"/>
      <c r="I16" s="113"/>
      <c r="J16" s="113"/>
      <c r="K16" s="113"/>
      <c r="L16" s="113"/>
      <c r="M16" s="113"/>
      <c r="N16" s="114"/>
      <c r="O16" s="268"/>
      <c r="P16" s="15"/>
      <c r="Q16" s="146" t="str">
        <f t="shared" ref="Q16:S16" si="16">AS16</f>
        <v/>
      </c>
      <c r="R16" s="176" t="str">
        <f t="shared" si="16"/>
        <v/>
      </c>
      <c r="S16" s="164" t="str">
        <f t="shared" si="16"/>
        <v/>
      </c>
      <c r="T16" s="2"/>
      <c r="U16" s="2"/>
      <c r="V16" s="223"/>
      <c r="W16" s="224"/>
      <c r="X16" s="225"/>
      <c r="Y16" s="229"/>
      <c r="Z16" s="230"/>
      <c r="AA16" s="231" t="str">
        <f>AX16</f>
        <v/>
      </c>
      <c r="AB16" s="232" t="str">
        <f>AY16</f>
        <v/>
      </c>
      <c r="AC16" s="255" t="str">
        <f>AZ16</f>
        <v/>
      </c>
      <c r="AD16" s="2"/>
      <c r="AE16" s="294"/>
      <c r="AF16" s="295"/>
      <c r="AG16" s="295"/>
      <c r="AH16" s="295"/>
      <c r="AI16" s="295"/>
      <c r="AJ16" s="295"/>
      <c r="AK16" s="295"/>
      <c r="AL16" s="295"/>
      <c r="AM16" s="296"/>
      <c r="AO16" s="52" t="s">
        <v>50</v>
      </c>
      <c r="AP16" s="208"/>
      <c r="AQ16" s="106" t="str">
        <f>IF(P16="","",VLOOKUP(O16,$AO$52:$AP$53,2,FALSE))</f>
        <v/>
      </c>
      <c r="AR16" s="208"/>
      <c r="AS16" s="106" t="str">
        <f t="shared" ref="AS16" si="17">IF(P16="","",DATEDIF(P16,P17+1,"Y"))</f>
        <v/>
      </c>
      <c r="AT16" s="106" t="str">
        <f t="shared" ref="AT16" si="18">IF(P16="","",DATEDIF(P16,P17+1,"YＭ"))</f>
        <v/>
      </c>
      <c r="AU16" s="106" t="str">
        <f t="shared" ref="AU16" si="19">IF(P16="","",DATEDIF(P16,P17+1,"MD"))</f>
        <v/>
      </c>
      <c r="AX16" s="257" t="str">
        <f t="shared" ref="AX16" si="20">IF(Y16="","",DATEDIF(Y16,Y17+1,"Y"))</f>
        <v/>
      </c>
      <c r="AY16" s="257" t="str">
        <f t="shared" ref="AY16" si="21">IF(Y16="","",DATEDIF(Y16,Y17+1,"YＭ"))</f>
        <v/>
      </c>
      <c r="AZ16" s="257" t="str">
        <f t="shared" ref="AZ16" si="22">IF(Y16="","",DATEDIF(Y16,Y17+1,"MD"))</f>
        <v/>
      </c>
      <c r="BA16" s="62"/>
    </row>
    <row r="17" spans="1:59" ht="24.95" customHeight="1" thickBot="1">
      <c r="A17" s="262"/>
      <c r="B17" s="263"/>
      <c r="C17" s="264"/>
      <c r="D17" s="94"/>
      <c r="E17" s="175"/>
      <c r="F17" s="265"/>
      <c r="G17" s="266"/>
      <c r="H17" s="266"/>
      <c r="I17" s="266"/>
      <c r="J17" s="266"/>
      <c r="K17" s="266"/>
      <c r="L17" s="266"/>
      <c r="M17" s="266"/>
      <c r="N17" s="267"/>
      <c r="O17" s="269"/>
      <c r="P17" s="59"/>
      <c r="Q17" s="270"/>
      <c r="R17" s="221"/>
      <c r="S17" s="222"/>
      <c r="T17" s="2"/>
      <c r="U17" s="2"/>
      <c r="V17" s="226"/>
      <c r="W17" s="227"/>
      <c r="X17" s="228"/>
      <c r="Y17" s="233"/>
      <c r="Z17" s="234"/>
      <c r="AA17" s="210"/>
      <c r="AB17" s="212"/>
      <c r="AC17" s="256"/>
      <c r="AD17" s="2"/>
      <c r="AE17" s="297"/>
      <c r="AF17" s="298"/>
      <c r="AG17" s="298"/>
      <c r="AH17" s="298"/>
      <c r="AI17" s="298"/>
      <c r="AJ17" s="298"/>
      <c r="AK17" s="298"/>
      <c r="AL17" s="298"/>
      <c r="AM17" s="299"/>
      <c r="AO17" s="52" t="s">
        <v>28</v>
      </c>
      <c r="AP17" s="208"/>
      <c r="AQ17" s="106"/>
      <c r="AR17" s="208"/>
      <c r="AS17" s="106"/>
      <c r="AT17" s="106"/>
      <c r="AU17" s="106" t="e">
        <f>SUM(#REF!)</f>
        <v>#REF!</v>
      </c>
      <c r="AX17" s="258"/>
      <c r="AY17" s="258"/>
      <c r="AZ17" s="258"/>
    </row>
    <row r="18" spans="1:59" s="35" customFormat="1" ht="18" customHeight="1" thickTop="1">
      <c r="A18" s="239" t="s">
        <v>33</v>
      </c>
      <c r="B18" s="240"/>
      <c r="C18" s="240"/>
      <c r="D18" s="240"/>
      <c r="E18" s="240"/>
      <c r="F18" s="240"/>
      <c r="G18" s="240"/>
      <c r="H18" s="240"/>
      <c r="I18" s="240"/>
      <c r="J18" s="240"/>
      <c r="K18" s="240"/>
      <c r="L18" s="240"/>
      <c r="M18" s="240"/>
      <c r="N18" s="240"/>
      <c r="O18" s="240"/>
      <c r="P18" s="240"/>
      <c r="Q18" s="243">
        <f>AS18</f>
        <v>0</v>
      </c>
      <c r="R18" s="245">
        <f>AT18</f>
        <v>0</v>
      </c>
      <c r="S18" s="247">
        <f>AU18</f>
        <v>0</v>
      </c>
      <c r="T18" s="2"/>
      <c r="U18" s="1"/>
      <c r="V18" s="249" t="s">
        <v>42</v>
      </c>
      <c r="W18" s="250"/>
      <c r="X18" s="250"/>
      <c r="Y18" s="250"/>
      <c r="Z18" s="251"/>
      <c r="AA18" s="209">
        <f>AX18</f>
        <v>0</v>
      </c>
      <c r="AB18" s="211">
        <f>AY18</f>
        <v>0</v>
      </c>
      <c r="AC18" s="213">
        <f>AZ18</f>
        <v>0</v>
      </c>
      <c r="AD18" s="1"/>
      <c r="AE18" s="1"/>
      <c r="AF18" s="1"/>
      <c r="AG18" s="1"/>
      <c r="AH18" s="1"/>
      <c r="AI18" s="1"/>
      <c r="AJ18" s="1"/>
      <c r="AK18" s="1"/>
      <c r="AL18" s="1"/>
      <c r="AM18" s="2"/>
      <c r="AQ18" s="215"/>
      <c r="AR18" s="36"/>
      <c r="AS18" s="217">
        <f>SUMIF($AQ10:$AQ17,1,AS10:AS17)</f>
        <v>0</v>
      </c>
      <c r="AT18" s="219">
        <f>SUMIF($AQ10:$AQ17,1,AT10:AT17)</f>
        <v>0</v>
      </c>
      <c r="AU18" s="235">
        <f>SUMIF($AQ10:$AQ17,1,AU10:AU17)</f>
        <v>0</v>
      </c>
      <c r="AV18" s="237" t="s">
        <v>61</v>
      </c>
      <c r="AW18" s="238"/>
      <c r="AX18" s="202">
        <f>SUM(AX10:AX17)</f>
        <v>0</v>
      </c>
      <c r="AY18" s="204">
        <f>SUM(AY10:AY17)</f>
        <v>0</v>
      </c>
      <c r="AZ18" s="206">
        <f>SUM(AZ10:AZ17)</f>
        <v>0</v>
      </c>
      <c r="BA18" s="62" t="s">
        <v>62</v>
      </c>
      <c r="BF18" s="37"/>
      <c r="BG18" s="37"/>
    </row>
    <row r="19" spans="1:59" s="35" customFormat="1" ht="18" customHeight="1" thickBot="1">
      <c r="A19" s="241"/>
      <c r="B19" s="242"/>
      <c r="C19" s="242"/>
      <c r="D19" s="242"/>
      <c r="E19" s="242"/>
      <c r="F19" s="242"/>
      <c r="G19" s="242"/>
      <c r="H19" s="242"/>
      <c r="I19" s="242"/>
      <c r="J19" s="242"/>
      <c r="K19" s="242"/>
      <c r="L19" s="242"/>
      <c r="M19" s="242"/>
      <c r="N19" s="242"/>
      <c r="O19" s="242"/>
      <c r="P19" s="242"/>
      <c r="Q19" s="244"/>
      <c r="R19" s="246"/>
      <c r="S19" s="248"/>
      <c r="T19" s="2"/>
      <c r="U19" s="1"/>
      <c r="V19" s="252"/>
      <c r="W19" s="253"/>
      <c r="X19" s="253"/>
      <c r="Y19" s="253"/>
      <c r="Z19" s="254"/>
      <c r="AA19" s="210"/>
      <c r="AB19" s="212"/>
      <c r="AC19" s="214"/>
      <c r="AD19" s="1"/>
      <c r="AE19" s="1"/>
      <c r="AF19" s="1"/>
      <c r="AG19" s="1"/>
      <c r="AH19" s="1"/>
      <c r="AI19" s="1"/>
      <c r="AJ19" s="1"/>
      <c r="AK19" s="1"/>
      <c r="AL19" s="1"/>
      <c r="AM19" s="2"/>
      <c r="AP19" s="48"/>
      <c r="AQ19" s="216"/>
      <c r="AR19" s="36"/>
      <c r="AS19" s="218"/>
      <c r="AT19" s="220"/>
      <c r="AU19" s="236"/>
      <c r="AV19" s="36"/>
      <c r="AW19"/>
      <c r="AX19" s="203"/>
      <c r="AY19" s="205"/>
      <c r="AZ19" s="207"/>
      <c r="BA19"/>
      <c r="BG19" s="44"/>
    </row>
    <row r="20" spans="1:59" ht="18" customHeight="1" thickTop="1">
      <c r="A20" s="2"/>
      <c r="B20" s="6"/>
      <c r="C20" s="2"/>
      <c r="D20" s="2"/>
      <c r="E20" s="2"/>
      <c r="F20" s="2"/>
      <c r="G20" s="2"/>
      <c r="H20" s="2"/>
      <c r="I20" s="2"/>
      <c r="J20" s="2"/>
      <c r="K20" s="2"/>
      <c r="L20" s="2"/>
      <c r="M20" s="2"/>
      <c r="N20" s="2"/>
      <c r="O20" s="7"/>
      <c r="P20" s="7"/>
      <c r="Q20" s="2"/>
      <c r="R20" s="2"/>
      <c r="S20" s="2"/>
      <c r="T20" s="2"/>
      <c r="U20" s="2"/>
      <c r="V20" s="28"/>
      <c r="W20" s="28"/>
      <c r="X20" s="28"/>
      <c r="Y20" s="43"/>
      <c r="Z20" s="43"/>
      <c r="AA20" s="39"/>
      <c r="AB20" s="40"/>
      <c r="AC20" s="41"/>
      <c r="AD20" s="2"/>
      <c r="AE20" s="42"/>
      <c r="AF20" s="42"/>
      <c r="AG20" s="42"/>
      <c r="AH20" s="42"/>
      <c r="AI20" s="42"/>
      <c r="AJ20" s="42"/>
      <c r="AK20" s="39"/>
      <c r="AL20" s="40"/>
      <c r="AM20" s="41"/>
      <c r="AO20" s="53" t="s">
        <v>49</v>
      </c>
      <c r="AP20" s="208"/>
      <c r="AQ20" s="208"/>
      <c r="AR20" s="208"/>
    </row>
    <row r="21" spans="1:59" ht="32.25" customHeight="1" thickBot="1">
      <c r="A21" s="193" t="s">
        <v>29</v>
      </c>
      <c r="B21" s="193"/>
      <c r="C21" s="193"/>
      <c r="D21" s="193"/>
      <c r="E21" s="193"/>
      <c r="F21" s="193"/>
      <c r="G21" s="193"/>
      <c r="H21" s="193"/>
      <c r="I21" s="193"/>
      <c r="J21" s="193"/>
      <c r="K21" s="193"/>
      <c r="L21" s="193"/>
      <c r="M21" s="193"/>
      <c r="N21" s="193"/>
      <c r="O21" s="193"/>
      <c r="P21" s="193"/>
      <c r="Q21" s="193"/>
      <c r="R21" s="193"/>
      <c r="S21" s="193"/>
      <c r="T21" s="2"/>
      <c r="U21" s="2"/>
      <c r="V21" s="193" t="s">
        <v>53</v>
      </c>
      <c r="W21" s="193"/>
      <c r="X21" s="193"/>
      <c r="Y21" s="193"/>
      <c r="Z21" s="193"/>
      <c r="AA21" s="193"/>
      <c r="AB21" s="193"/>
      <c r="AC21" s="193"/>
      <c r="AD21" s="193"/>
      <c r="AE21" s="193"/>
      <c r="AF21" s="193"/>
      <c r="AG21" s="193"/>
      <c r="AH21" s="193"/>
      <c r="AI21" s="193"/>
      <c r="AJ21" s="193"/>
      <c r="AK21" s="193"/>
      <c r="AL21" s="193"/>
      <c r="AM21" s="193"/>
      <c r="AO21" s="54" t="s">
        <v>34</v>
      </c>
      <c r="AP21" s="208"/>
      <c r="AQ21" s="208"/>
      <c r="AR21" s="208"/>
    </row>
    <row r="22" spans="1:59" ht="36" customHeight="1" thickTop="1" thickBot="1">
      <c r="A22" s="2"/>
      <c r="B22" s="161" t="s">
        <v>104</v>
      </c>
      <c r="C22" s="162"/>
      <c r="D22" s="90" t="s">
        <v>30</v>
      </c>
      <c r="E22" s="91" t="s">
        <v>13</v>
      </c>
      <c r="F22" s="161" t="s">
        <v>31</v>
      </c>
      <c r="G22" s="163"/>
      <c r="H22" s="163"/>
      <c r="I22" s="163"/>
      <c r="J22" s="163"/>
      <c r="K22" s="163"/>
      <c r="L22" s="163"/>
      <c r="M22" s="163"/>
      <c r="N22" s="163"/>
      <c r="O22" s="162"/>
      <c r="P22" s="92" t="s">
        <v>16</v>
      </c>
      <c r="Q22" s="161" t="s">
        <v>17</v>
      </c>
      <c r="R22" s="163"/>
      <c r="S22" s="162"/>
      <c r="T22" s="2"/>
      <c r="U22" s="2"/>
      <c r="V22" s="198" t="s">
        <v>40</v>
      </c>
      <c r="W22" s="199"/>
      <c r="X22" s="199"/>
      <c r="Y22" s="199"/>
      <c r="Z22" s="200"/>
      <c r="AA22" s="71">
        <f>AX24</f>
        <v>0</v>
      </c>
      <c r="AB22" s="72">
        <f>AY24</f>
        <v>0</v>
      </c>
      <c r="AC22" s="73">
        <f>AZ24</f>
        <v>0</v>
      </c>
      <c r="AD22" s="201"/>
      <c r="AE22" s="12"/>
      <c r="AF22" s="2"/>
      <c r="AG22" s="2"/>
      <c r="AH22" s="2"/>
      <c r="AI22" s="2"/>
      <c r="AJ22" s="2"/>
      <c r="AK22" s="2"/>
      <c r="AL22" s="2"/>
      <c r="AM22" s="2"/>
      <c r="AO22" s="54" t="s">
        <v>44</v>
      </c>
      <c r="AS22" s="45" t="s">
        <v>45</v>
      </c>
      <c r="AT22" s="45" t="s">
        <v>46</v>
      </c>
      <c r="AU22" s="45" t="s">
        <v>47</v>
      </c>
      <c r="AX22" s="63" t="s">
        <v>63</v>
      </c>
      <c r="AY22" s="64"/>
      <c r="AZ22" s="64"/>
    </row>
    <row r="23" spans="1:59" ht="24.95" customHeight="1" thickTop="1" thickBot="1">
      <c r="A23" s="160"/>
      <c r="B23" s="132" t="s">
        <v>110</v>
      </c>
      <c r="C23" s="133"/>
      <c r="D23" s="136"/>
      <c r="E23" s="138"/>
      <c r="F23" s="152"/>
      <c r="G23" s="153"/>
      <c r="H23" s="153"/>
      <c r="I23" s="153"/>
      <c r="J23" s="153"/>
      <c r="K23" s="153"/>
      <c r="L23" s="153"/>
      <c r="M23" s="153"/>
      <c r="N23" s="153"/>
      <c r="O23" s="154"/>
      <c r="P23" s="15"/>
      <c r="Q23" s="146" t="str">
        <f>AS23</f>
        <v/>
      </c>
      <c r="R23" s="176" t="str">
        <f>AT23</f>
        <v/>
      </c>
      <c r="S23" s="164" t="str">
        <f>AU23</f>
        <v/>
      </c>
      <c r="T23" s="2"/>
      <c r="U23" s="2"/>
      <c r="V23" s="74"/>
      <c r="W23" s="42"/>
      <c r="X23" s="42"/>
      <c r="Y23" s="42"/>
      <c r="Z23" s="42"/>
      <c r="AA23" s="75"/>
      <c r="AB23" s="76"/>
      <c r="AC23" s="77"/>
      <c r="AD23" s="201"/>
      <c r="AE23" s="8"/>
      <c r="AF23" s="8"/>
      <c r="AG23" s="8"/>
      <c r="AH23" s="8"/>
      <c r="AI23" s="29"/>
      <c r="AJ23" s="9"/>
      <c r="AK23" s="30"/>
      <c r="AL23" s="31"/>
      <c r="AM23" s="32"/>
      <c r="AO23" s="35"/>
      <c r="AS23" s="106" t="str">
        <f>IF(P23="","",DATEDIF(P23,P24+1,"Y"))</f>
        <v/>
      </c>
      <c r="AT23" s="106" t="str">
        <f>IF(P23="","",DATEDIF(P23,P24+1,"YＭ"))</f>
        <v/>
      </c>
      <c r="AU23" s="106" t="str">
        <f>IF(P23="","",DATEDIF(P23,P24+1,"MD"))</f>
        <v/>
      </c>
      <c r="AX23" s="65" t="s">
        <v>64</v>
      </c>
      <c r="AY23" s="66" t="s">
        <v>65</v>
      </c>
      <c r="AZ23" s="67" t="s">
        <v>66</v>
      </c>
    </row>
    <row r="24" spans="1:59" ht="24.95" customHeight="1" thickBot="1">
      <c r="A24" s="160"/>
      <c r="B24" s="134"/>
      <c r="C24" s="135"/>
      <c r="D24" s="137"/>
      <c r="E24" s="139"/>
      <c r="F24" s="155"/>
      <c r="G24" s="156"/>
      <c r="H24" s="156"/>
      <c r="I24" s="156"/>
      <c r="J24" s="156"/>
      <c r="K24" s="156"/>
      <c r="L24" s="156"/>
      <c r="M24" s="156"/>
      <c r="N24" s="156"/>
      <c r="O24" s="157"/>
      <c r="P24" s="16"/>
      <c r="Q24" s="147"/>
      <c r="R24" s="177"/>
      <c r="S24" s="164"/>
      <c r="T24" s="2"/>
      <c r="U24" s="2"/>
      <c r="V24" s="196" t="s">
        <v>113</v>
      </c>
      <c r="W24" s="196"/>
      <c r="X24" s="196"/>
      <c r="Y24" s="196"/>
      <c r="Z24" s="196"/>
      <c r="AA24" s="196"/>
      <c r="AB24" s="197"/>
      <c r="AC24" s="102"/>
      <c r="AD24" s="98"/>
      <c r="AE24" s="98"/>
      <c r="AF24" s="98"/>
      <c r="AG24" s="98"/>
      <c r="AH24" s="98"/>
      <c r="AI24" s="98"/>
      <c r="AJ24" s="98"/>
      <c r="AK24" s="98"/>
      <c r="AL24" s="98"/>
      <c r="AM24" s="98"/>
      <c r="AO24" s="35"/>
      <c r="AS24" s="106"/>
      <c r="AT24" s="106"/>
      <c r="AU24" s="106" t="e">
        <f>SUM(#REF!)</f>
        <v>#REF!</v>
      </c>
      <c r="AX24" s="68">
        <f>IF(AND(AU18&lt;AZ18,AT18=AY18),IF(AT18&lt;AY18,AS18-1,AS18)-AX18-1,IF(AT18&lt;AY18,AS18-1,AS18)-AX18)</f>
        <v>0</v>
      </c>
      <c r="AY24" s="69">
        <f>IF(IF(AU18&lt;AZ18,AT18-1,AT18)&lt;AY18,12+IF(AU18&lt;AZ18,AT18-1,AT18)-AY18,IF(AU18&lt;AZ18,AT18-1,AT18)-AY18)</f>
        <v>0</v>
      </c>
      <c r="AZ24" s="70">
        <f>IF(AU18&lt;AZ18,(30+AU18)-AZ18,AU18-AZ18)</f>
        <v>0</v>
      </c>
    </row>
    <row r="25" spans="1:59" ht="24.95" customHeight="1" thickTop="1">
      <c r="A25" s="2"/>
      <c r="B25" s="132" t="s">
        <v>95</v>
      </c>
      <c r="C25" s="133"/>
      <c r="D25" s="136"/>
      <c r="E25" s="138"/>
      <c r="F25" s="152"/>
      <c r="G25" s="153"/>
      <c r="H25" s="153"/>
      <c r="I25" s="153"/>
      <c r="J25" s="153"/>
      <c r="K25" s="153"/>
      <c r="L25" s="153"/>
      <c r="M25" s="153"/>
      <c r="N25" s="153"/>
      <c r="O25" s="154"/>
      <c r="P25" s="15"/>
      <c r="Q25" s="146" t="str">
        <f t="shared" ref="Q25:S25" si="23">AS25</f>
        <v/>
      </c>
      <c r="R25" s="176" t="str">
        <f t="shared" si="23"/>
        <v/>
      </c>
      <c r="S25" s="164" t="str">
        <f t="shared" si="23"/>
        <v/>
      </c>
      <c r="T25" s="2"/>
      <c r="U25" s="2"/>
      <c r="V25" s="187"/>
      <c r="W25" s="188"/>
      <c r="X25" s="188"/>
      <c r="Y25" s="188"/>
      <c r="Z25" s="188"/>
      <c r="AA25" s="188"/>
      <c r="AB25" s="188"/>
      <c r="AC25" s="188"/>
      <c r="AD25" s="188"/>
      <c r="AE25" s="188"/>
      <c r="AF25" s="188"/>
      <c r="AG25" s="188"/>
      <c r="AH25" s="188"/>
      <c r="AI25" s="188"/>
      <c r="AJ25" s="188"/>
      <c r="AK25" s="188"/>
      <c r="AL25" s="188"/>
      <c r="AM25" s="189"/>
      <c r="AO25" s="55" t="s">
        <v>49</v>
      </c>
      <c r="AS25" s="106" t="str">
        <f>IF(P25="","",DATEDIF(P25,P26+1,"Y"))</f>
        <v/>
      </c>
      <c r="AT25" s="106" t="str">
        <f t="shared" ref="AT25" si="24">IF(P25="","",DATEDIF(P25,P26+1,"YＭ"))</f>
        <v/>
      </c>
      <c r="AU25" s="106" t="str">
        <f t="shared" ref="AU25" si="25">IF(P25="","",DATEDIF(P25,P26+1,"MD"))</f>
        <v/>
      </c>
    </row>
    <row r="26" spans="1:59" ht="24.95" customHeight="1">
      <c r="A26" s="2"/>
      <c r="B26" s="134"/>
      <c r="C26" s="135"/>
      <c r="D26" s="137"/>
      <c r="E26" s="139"/>
      <c r="F26" s="155"/>
      <c r="G26" s="156"/>
      <c r="H26" s="156"/>
      <c r="I26" s="156"/>
      <c r="J26" s="156"/>
      <c r="K26" s="156"/>
      <c r="L26" s="156"/>
      <c r="M26" s="156"/>
      <c r="N26" s="156"/>
      <c r="O26" s="157"/>
      <c r="P26" s="16"/>
      <c r="Q26" s="147"/>
      <c r="R26" s="177"/>
      <c r="S26" s="164"/>
      <c r="T26" s="2"/>
      <c r="U26" s="2"/>
      <c r="V26" s="190"/>
      <c r="W26" s="191"/>
      <c r="X26" s="191"/>
      <c r="Y26" s="191"/>
      <c r="Z26" s="191"/>
      <c r="AA26" s="191"/>
      <c r="AB26" s="191"/>
      <c r="AC26" s="191"/>
      <c r="AD26" s="191"/>
      <c r="AE26" s="191"/>
      <c r="AF26" s="191"/>
      <c r="AG26" s="191"/>
      <c r="AH26" s="191"/>
      <c r="AI26" s="191"/>
      <c r="AJ26" s="191"/>
      <c r="AK26" s="191"/>
      <c r="AL26" s="191"/>
      <c r="AM26" s="192"/>
      <c r="AO26" s="101" t="s">
        <v>121</v>
      </c>
      <c r="AS26" s="106"/>
      <c r="AT26" s="106"/>
      <c r="AU26" s="106" t="e">
        <f>SUM(#REF!)</f>
        <v>#REF!</v>
      </c>
    </row>
    <row r="27" spans="1:59" ht="24.95" customHeight="1">
      <c r="A27" s="2"/>
      <c r="B27" s="132" t="s">
        <v>96</v>
      </c>
      <c r="C27" s="133"/>
      <c r="D27" s="136"/>
      <c r="E27" s="138"/>
      <c r="F27" s="152"/>
      <c r="G27" s="153"/>
      <c r="H27" s="153"/>
      <c r="I27" s="153"/>
      <c r="J27" s="153"/>
      <c r="K27" s="153"/>
      <c r="L27" s="153"/>
      <c r="M27" s="153"/>
      <c r="N27" s="153"/>
      <c r="O27" s="154"/>
      <c r="P27" s="15"/>
      <c r="Q27" s="146" t="str">
        <f t="shared" ref="Q27:S27" si="26">AS27</f>
        <v/>
      </c>
      <c r="R27" s="176" t="str">
        <f t="shared" si="26"/>
        <v/>
      </c>
      <c r="S27" s="164" t="str">
        <f t="shared" si="26"/>
        <v/>
      </c>
      <c r="T27" s="2"/>
      <c r="U27" s="2"/>
      <c r="V27" s="194" t="s">
        <v>114</v>
      </c>
      <c r="W27" s="194"/>
      <c r="X27" s="194"/>
      <c r="Y27" s="194"/>
      <c r="Z27" s="194"/>
      <c r="AA27" s="194"/>
      <c r="AB27" s="194"/>
      <c r="AC27" s="194"/>
      <c r="AD27" s="194"/>
      <c r="AE27" s="194"/>
      <c r="AF27" s="194"/>
      <c r="AG27" s="194"/>
      <c r="AH27" s="194"/>
      <c r="AI27" s="194"/>
      <c r="AJ27" s="194"/>
      <c r="AK27" s="194"/>
      <c r="AL27" s="194"/>
      <c r="AM27" s="194"/>
      <c r="AO27" s="101" t="s">
        <v>122</v>
      </c>
      <c r="AS27" s="106" t="str">
        <f t="shared" ref="AS27" si="27">IF(P27="","",DATEDIF(P27,P28+1,"Y"))</f>
        <v/>
      </c>
      <c r="AT27" s="106" t="str">
        <f t="shared" ref="AT27" si="28">IF(P27="","",DATEDIF(P27,P28+1,"YＭ"))</f>
        <v/>
      </c>
      <c r="AU27" s="106" t="str">
        <f t="shared" ref="AU27" si="29">IF(P27="","",DATEDIF(P27,P28+1,"MD"))</f>
        <v/>
      </c>
    </row>
    <row r="28" spans="1:59" ht="24.95" customHeight="1">
      <c r="A28" s="2"/>
      <c r="B28" s="134"/>
      <c r="C28" s="135"/>
      <c r="D28" s="137"/>
      <c r="E28" s="139"/>
      <c r="F28" s="155"/>
      <c r="G28" s="156"/>
      <c r="H28" s="156"/>
      <c r="I28" s="156"/>
      <c r="J28" s="156"/>
      <c r="K28" s="156"/>
      <c r="L28" s="156"/>
      <c r="M28" s="156"/>
      <c r="N28" s="156"/>
      <c r="O28" s="157"/>
      <c r="P28" s="16"/>
      <c r="Q28" s="147"/>
      <c r="R28" s="177"/>
      <c r="S28" s="164"/>
      <c r="T28" s="2"/>
      <c r="U28" s="2"/>
      <c r="V28" s="195"/>
      <c r="W28" s="195"/>
      <c r="X28" s="195"/>
      <c r="Y28" s="195"/>
      <c r="Z28" s="195"/>
      <c r="AA28" s="195"/>
      <c r="AB28" s="195"/>
      <c r="AC28" s="195"/>
      <c r="AD28" s="195"/>
      <c r="AE28" s="195"/>
      <c r="AF28" s="195"/>
      <c r="AG28" s="195"/>
      <c r="AH28" s="195"/>
      <c r="AI28" s="195"/>
      <c r="AJ28" s="195"/>
      <c r="AK28" s="195"/>
      <c r="AL28" s="195"/>
      <c r="AM28" s="195"/>
      <c r="AO28" s="101" t="s">
        <v>38</v>
      </c>
      <c r="AS28" s="106"/>
      <c r="AT28" s="106"/>
      <c r="AU28" s="106" t="e">
        <f>SUM(#REF!)</f>
        <v>#REF!</v>
      </c>
    </row>
    <row r="29" spans="1:59" ht="24.95" customHeight="1">
      <c r="A29" s="2"/>
      <c r="B29" s="132" t="s">
        <v>97</v>
      </c>
      <c r="C29" s="133"/>
      <c r="D29" s="136"/>
      <c r="E29" s="138"/>
      <c r="F29" s="152"/>
      <c r="G29" s="153"/>
      <c r="H29" s="153"/>
      <c r="I29" s="153"/>
      <c r="J29" s="153"/>
      <c r="K29" s="153"/>
      <c r="L29" s="153"/>
      <c r="M29" s="153"/>
      <c r="N29" s="153"/>
      <c r="O29" s="154"/>
      <c r="P29" s="15"/>
      <c r="Q29" s="146" t="str">
        <f t="shared" ref="Q29:S29" si="30">AS29</f>
        <v/>
      </c>
      <c r="R29" s="176" t="str">
        <f t="shared" si="30"/>
        <v/>
      </c>
      <c r="S29" s="164" t="str">
        <f t="shared" si="30"/>
        <v/>
      </c>
      <c r="T29" s="2"/>
      <c r="U29" s="2"/>
      <c r="V29" s="103"/>
      <c r="W29" s="103"/>
      <c r="X29" s="103"/>
      <c r="Y29" s="103"/>
      <c r="Z29" s="103"/>
      <c r="AA29" s="103"/>
      <c r="AB29" s="103"/>
      <c r="AC29" s="103"/>
      <c r="AD29" s="103"/>
      <c r="AE29" s="103"/>
      <c r="AF29" s="103"/>
      <c r="AG29" s="103"/>
      <c r="AH29" s="103"/>
      <c r="AI29" s="103"/>
      <c r="AJ29" s="103"/>
      <c r="AK29" s="103"/>
      <c r="AL29" s="103"/>
      <c r="AM29" s="103"/>
      <c r="AO29" s="101" t="s">
        <v>51</v>
      </c>
      <c r="AS29" s="106" t="str">
        <f t="shared" ref="AS29" si="31">IF(P29="","",DATEDIF(P29,P30+1,"Y"))</f>
        <v/>
      </c>
      <c r="AT29" s="106" t="str">
        <f t="shared" ref="AT29" si="32">IF(P29="","",DATEDIF(P29,P30+1,"YＭ"))</f>
        <v/>
      </c>
      <c r="AU29" s="106" t="str">
        <f t="shared" ref="AU29" si="33">IF(P29="","",DATEDIF(P29,P30+1,"MD"))</f>
        <v/>
      </c>
    </row>
    <row r="30" spans="1:59" ht="24.95" customHeight="1" thickBot="1">
      <c r="A30" s="2"/>
      <c r="B30" s="134"/>
      <c r="C30" s="135"/>
      <c r="D30" s="174"/>
      <c r="E30" s="175"/>
      <c r="F30" s="155"/>
      <c r="G30" s="156"/>
      <c r="H30" s="156"/>
      <c r="I30" s="156"/>
      <c r="J30" s="156"/>
      <c r="K30" s="156"/>
      <c r="L30" s="156"/>
      <c r="M30" s="156"/>
      <c r="N30" s="156"/>
      <c r="O30" s="157"/>
      <c r="P30" s="16"/>
      <c r="Q30" s="147"/>
      <c r="R30" s="177"/>
      <c r="S30" s="164"/>
      <c r="T30" s="2"/>
      <c r="U30" s="2"/>
      <c r="V30" s="193" t="s">
        <v>112</v>
      </c>
      <c r="W30" s="193"/>
      <c r="X30" s="193"/>
      <c r="Y30" s="193"/>
      <c r="Z30" s="193"/>
      <c r="AA30" s="193"/>
      <c r="AB30" s="193"/>
      <c r="AC30" s="193"/>
      <c r="AD30" s="193"/>
      <c r="AE30" s="193"/>
      <c r="AF30" s="193"/>
      <c r="AG30" s="193"/>
      <c r="AH30" s="193"/>
      <c r="AI30" s="193"/>
      <c r="AJ30" s="193"/>
      <c r="AK30" s="193"/>
      <c r="AL30" s="193"/>
      <c r="AM30" s="193"/>
      <c r="AS30" s="106"/>
      <c r="AT30" s="106"/>
      <c r="AU30" s="106" t="e">
        <f>SUM(#REF!)</f>
        <v>#REF!</v>
      </c>
    </row>
    <row r="31" spans="1:59" ht="24.95" customHeight="1">
      <c r="A31" s="2"/>
      <c r="B31" s="132" t="s">
        <v>98</v>
      </c>
      <c r="C31" s="133"/>
      <c r="D31" s="136"/>
      <c r="E31" s="138"/>
      <c r="F31" s="152"/>
      <c r="G31" s="153"/>
      <c r="H31" s="153"/>
      <c r="I31" s="153"/>
      <c r="J31" s="153"/>
      <c r="K31" s="153"/>
      <c r="L31" s="153"/>
      <c r="M31" s="153"/>
      <c r="N31" s="153"/>
      <c r="O31" s="154"/>
      <c r="P31" s="15"/>
      <c r="Q31" s="146" t="str">
        <f t="shared" ref="Q31:S31" si="34">AS31</f>
        <v/>
      </c>
      <c r="R31" s="176" t="str">
        <f t="shared" si="34"/>
        <v/>
      </c>
      <c r="S31" s="164" t="str">
        <f t="shared" si="34"/>
        <v/>
      </c>
      <c r="T31" s="2"/>
      <c r="U31" s="2"/>
      <c r="V31" s="165" t="s">
        <v>128</v>
      </c>
      <c r="W31" s="166"/>
      <c r="X31" s="166"/>
      <c r="Y31" s="166"/>
      <c r="Z31" s="166"/>
      <c r="AA31" s="166"/>
      <c r="AB31" s="166"/>
      <c r="AC31" s="166"/>
      <c r="AD31" s="166"/>
      <c r="AE31" s="166"/>
      <c r="AF31" s="166"/>
      <c r="AG31" s="166"/>
      <c r="AH31" s="166"/>
      <c r="AI31" s="166"/>
      <c r="AJ31" s="166"/>
      <c r="AK31" s="166"/>
      <c r="AL31" s="166"/>
      <c r="AM31" s="167"/>
      <c r="AO31" s="56"/>
      <c r="AS31" s="106" t="str">
        <f t="shared" ref="AS31" si="35">IF(P31="","",DATEDIF(P31,P32+1,"Y"))</f>
        <v/>
      </c>
      <c r="AT31" s="106" t="str">
        <f t="shared" ref="AT31" si="36">IF(P31="","",DATEDIF(P31,P32+1,"YＭ"))</f>
        <v/>
      </c>
      <c r="AU31" s="106" t="str">
        <f t="shared" ref="AU31" si="37">IF(P31="","",DATEDIF(P31,P32+1,"MD"))</f>
        <v/>
      </c>
    </row>
    <row r="32" spans="1:59" ht="24.95" customHeight="1">
      <c r="A32" s="2"/>
      <c r="B32" s="134"/>
      <c r="C32" s="135"/>
      <c r="D32" s="174"/>
      <c r="E32" s="175"/>
      <c r="F32" s="155"/>
      <c r="G32" s="156"/>
      <c r="H32" s="156"/>
      <c r="I32" s="156"/>
      <c r="J32" s="156"/>
      <c r="K32" s="156"/>
      <c r="L32" s="156"/>
      <c r="M32" s="156"/>
      <c r="N32" s="156"/>
      <c r="O32" s="157"/>
      <c r="P32" s="16"/>
      <c r="Q32" s="147"/>
      <c r="R32" s="177"/>
      <c r="S32" s="164"/>
      <c r="T32" s="2"/>
      <c r="U32" s="2"/>
      <c r="V32" s="168"/>
      <c r="W32" s="169"/>
      <c r="X32" s="169"/>
      <c r="Y32" s="169"/>
      <c r="Z32" s="169"/>
      <c r="AA32" s="169"/>
      <c r="AB32" s="169"/>
      <c r="AC32" s="169"/>
      <c r="AD32" s="169"/>
      <c r="AE32" s="169"/>
      <c r="AF32" s="169"/>
      <c r="AG32" s="169"/>
      <c r="AH32" s="169"/>
      <c r="AI32" s="169"/>
      <c r="AJ32" s="169"/>
      <c r="AK32" s="169"/>
      <c r="AL32" s="169"/>
      <c r="AM32" s="170"/>
      <c r="AS32" s="106"/>
      <c r="AT32" s="106"/>
      <c r="AU32" s="106" t="e">
        <f>SUM(#REF!)</f>
        <v>#REF!</v>
      </c>
    </row>
    <row r="33" spans="1:47" ht="24.95" customHeight="1" thickBot="1">
      <c r="A33" s="2"/>
      <c r="B33" s="132" t="s">
        <v>99</v>
      </c>
      <c r="C33" s="133"/>
      <c r="D33" s="136"/>
      <c r="E33" s="138"/>
      <c r="F33" s="152"/>
      <c r="G33" s="153"/>
      <c r="H33" s="153"/>
      <c r="I33" s="153"/>
      <c r="J33" s="153"/>
      <c r="K33" s="153"/>
      <c r="L33" s="153"/>
      <c r="M33" s="153"/>
      <c r="N33" s="153"/>
      <c r="O33" s="154"/>
      <c r="P33" s="15"/>
      <c r="Q33" s="146" t="str">
        <f t="shared" ref="Q33:S33" si="38">AS33</f>
        <v/>
      </c>
      <c r="R33" s="176" t="str">
        <f t="shared" si="38"/>
        <v/>
      </c>
      <c r="S33" s="164" t="str">
        <f t="shared" si="38"/>
        <v/>
      </c>
      <c r="T33" s="2"/>
      <c r="U33" s="2"/>
      <c r="V33" s="171"/>
      <c r="W33" s="172"/>
      <c r="X33" s="172"/>
      <c r="Y33" s="172"/>
      <c r="Z33" s="172"/>
      <c r="AA33" s="172"/>
      <c r="AB33" s="172"/>
      <c r="AC33" s="172"/>
      <c r="AD33" s="172"/>
      <c r="AE33" s="172"/>
      <c r="AF33" s="172"/>
      <c r="AG33" s="172"/>
      <c r="AH33" s="172"/>
      <c r="AI33" s="172"/>
      <c r="AJ33" s="172"/>
      <c r="AK33" s="172"/>
      <c r="AL33" s="172"/>
      <c r="AM33" s="173"/>
      <c r="AO33" s="56"/>
      <c r="AS33" s="106" t="str">
        <f t="shared" ref="AS33" si="39">IF(P33="","",DATEDIF(P33,P34+1,"Y"))</f>
        <v/>
      </c>
      <c r="AT33" s="106" t="str">
        <f t="shared" ref="AT33" si="40">IF(P33="","",DATEDIF(P33,P34+1,"YＭ"))</f>
        <v/>
      </c>
      <c r="AU33" s="106" t="str">
        <f t="shared" ref="AU33" si="41">IF(P33="","",DATEDIF(P33,P34+1,"MD"))</f>
        <v/>
      </c>
    </row>
    <row r="34" spans="1:47" ht="24.95" customHeight="1">
      <c r="A34" s="2"/>
      <c r="B34" s="134"/>
      <c r="C34" s="135"/>
      <c r="D34" s="174"/>
      <c r="E34" s="175"/>
      <c r="F34" s="155"/>
      <c r="G34" s="156"/>
      <c r="H34" s="156"/>
      <c r="I34" s="156"/>
      <c r="J34" s="156"/>
      <c r="K34" s="156"/>
      <c r="L34" s="156"/>
      <c r="M34" s="156"/>
      <c r="N34" s="156"/>
      <c r="O34" s="157"/>
      <c r="P34" s="16"/>
      <c r="Q34" s="147"/>
      <c r="R34" s="177"/>
      <c r="S34" s="164"/>
      <c r="T34" s="2"/>
      <c r="U34" s="2"/>
      <c r="V34" s="178"/>
      <c r="W34" s="179"/>
      <c r="X34" s="179"/>
      <c r="Y34" s="179"/>
      <c r="Z34" s="179"/>
      <c r="AA34" s="179"/>
      <c r="AB34" s="179"/>
      <c r="AC34" s="179"/>
      <c r="AD34" s="179"/>
      <c r="AE34" s="179"/>
      <c r="AF34" s="179"/>
      <c r="AG34" s="179"/>
      <c r="AH34" s="179"/>
      <c r="AI34" s="179"/>
      <c r="AJ34" s="179"/>
      <c r="AK34" s="179"/>
      <c r="AL34" s="179"/>
      <c r="AM34" s="180"/>
      <c r="AS34" s="106"/>
      <c r="AT34" s="106"/>
      <c r="AU34" s="106" t="e">
        <f>SUM(#REF!)</f>
        <v>#REF!</v>
      </c>
    </row>
    <row r="35" spans="1:47" ht="18" customHeight="1">
      <c r="A35" s="2"/>
      <c r="B35" s="108" t="s">
        <v>28</v>
      </c>
      <c r="C35" s="109"/>
      <c r="D35" s="112"/>
      <c r="E35" s="113"/>
      <c r="F35" s="113"/>
      <c r="G35" s="113"/>
      <c r="H35" s="113"/>
      <c r="I35" s="113"/>
      <c r="J35" s="113"/>
      <c r="K35" s="113"/>
      <c r="L35" s="113"/>
      <c r="M35" s="113"/>
      <c r="N35" s="113"/>
      <c r="O35" s="113"/>
      <c r="P35" s="113"/>
      <c r="Q35" s="113"/>
      <c r="R35" s="113"/>
      <c r="S35" s="114"/>
      <c r="T35" s="2"/>
      <c r="U35" s="2"/>
      <c r="V35" s="181"/>
      <c r="W35" s="182"/>
      <c r="X35" s="182"/>
      <c r="Y35" s="182"/>
      <c r="Z35" s="182"/>
      <c r="AA35" s="182"/>
      <c r="AB35" s="182"/>
      <c r="AC35" s="182"/>
      <c r="AD35" s="182"/>
      <c r="AE35" s="182"/>
      <c r="AF35" s="182"/>
      <c r="AG35" s="182"/>
      <c r="AH35" s="182"/>
      <c r="AI35" s="182"/>
      <c r="AJ35" s="182"/>
      <c r="AK35" s="182"/>
      <c r="AL35" s="182"/>
      <c r="AM35" s="183"/>
    </row>
    <row r="36" spans="1:47" ht="18" customHeight="1">
      <c r="A36" s="2"/>
      <c r="B36" s="110"/>
      <c r="C36" s="111"/>
      <c r="D36" s="115"/>
      <c r="E36" s="116"/>
      <c r="F36" s="116"/>
      <c r="G36" s="116"/>
      <c r="H36" s="116"/>
      <c r="I36" s="116"/>
      <c r="J36" s="116"/>
      <c r="K36" s="116"/>
      <c r="L36" s="116"/>
      <c r="M36" s="116"/>
      <c r="N36" s="116"/>
      <c r="O36" s="116"/>
      <c r="P36" s="116"/>
      <c r="Q36" s="116"/>
      <c r="R36" s="116"/>
      <c r="S36" s="117"/>
      <c r="T36" s="2"/>
      <c r="U36" s="2"/>
      <c r="V36" s="181"/>
      <c r="W36" s="182"/>
      <c r="X36" s="182"/>
      <c r="Y36" s="182"/>
      <c r="Z36" s="182"/>
      <c r="AA36" s="182"/>
      <c r="AB36" s="182"/>
      <c r="AC36" s="182"/>
      <c r="AD36" s="182"/>
      <c r="AE36" s="182"/>
      <c r="AF36" s="182"/>
      <c r="AG36" s="182"/>
      <c r="AH36" s="182"/>
      <c r="AI36" s="182"/>
      <c r="AJ36" s="182"/>
      <c r="AK36" s="182"/>
      <c r="AL36" s="182"/>
      <c r="AM36" s="183"/>
    </row>
    <row r="37" spans="1:47" ht="9" customHeight="1">
      <c r="A37" s="2"/>
      <c r="B37" s="13"/>
      <c r="C37" s="13"/>
      <c r="D37" s="14"/>
      <c r="E37" s="14"/>
      <c r="F37" s="14"/>
      <c r="G37" s="14"/>
      <c r="H37" s="14"/>
      <c r="I37" s="14"/>
      <c r="J37" s="14"/>
      <c r="K37" s="14"/>
      <c r="L37" s="14"/>
      <c r="M37" s="14"/>
      <c r="N37" s="14"/>
      <c r="O37" s="34"/>
      <c r="P37" s="34"/>
      <c r="Q37" s="20"/>
      <c r="R37" s="19"/>
      <c r="S37" s="18"/>
      <c r="T37" s="2"/>
      <c r="U37" s="2"/>
      <c r="V37" s="181"/>
      <c r="W37" s="182"/>
      <c r="X37" s="182"/>
      <c r="Y37" s="182"/>
      <c r="Z37" s="182"/>
      <c r="AA37" s="182"/>
      <c r="AB37" s="182"/>
      <c r="AC37" s="182"/>
      <c r="AD37" s="182"/>
      <c r="AE37" s="182"/>
      <c r="AF37" s="182"/>
      <c r="AG37" s="182"/>
      <c r="AH37" s="182"/>
      <c r="AI37" s="182"/>
      <c r="AJ37" s="182"/>
      <c r="AK37" s="182"/>
      <c r="AL37" s="182"/>
      <c r="AM37" s="183"/>
    </row>
    <row r="38" spans="1:47" ht="9" customHeight="1">
      <c r="A38" s="2"/>
      <c r="B38" s="13"/>
      <c r="C38" s="13"/>
      <c r="D38" s="14"/>
      <c r="E38" s="14"/>
      <c r="F38" s="14"/>
      <c r="G38" s="14"/>
      <c r="H38" s="14"/>
      <c r="I38" s="14"/>
      <c r="J38" s="14"/>
      <c r="K38" s="14"/>
      <c r="L38" s="14"/>
      <c r="M38" s="14"/>
      <c r="N38" s="14"/>
      <c r="O38" s="21"/>
      <c r="P38" s="21"/>
      <c r="Q38" s="20"/>
      <c r="R38" s="19"/>
      <c r="S38" s="18"/>
      <c r="T38" s="2"/>
      <c r="U38" s="2"/>
      <c r="V38" s="181"/>
      <c r="W38" s="182"/>
      <c r="X38" s="182"/>
      <c r="Y38" s="182"/>
      <c r="Z38" s="182"/>
      <c r="AA38" s="182"/>
      <c r="AB38" s="182"/>
      <c r="AC38" s="182"/>
      <c r="AD38" s="182"/>
      <c r="AE38" s="182"/>
      <c r="AF38" s="182"/>
      <c r="AG38" s="182"/>
      <c r="AH38" s="182"/>
      <c r="AI38" s="182"/>
      <c r="AJ38" s="182"/>
      <c r="AK38" s="182"/>
      <c r="AL38" s="182"/>
      <c r="AM38" s="183"/>
    </row>
    <row r="39" spans="1:47" ht="36" customHeight="1">
      <c r="A39" s="2"/>
      <c r="B39" s="161" t="s">
        <v>105</v>
      </c>
      <c r="C39" s="162"/>
      <c r="D39" s="90" t="s">
        <v>30</v>
      </c>
      <c r="E39" s="91" t="s">
        <v>13</v>
      </c>
      <c r="F39" s="161" t="s">
        <v>31</v>
      </c>
      <c r="G39" s="163"/>
      <c r="H39" s="163"/>
      <c r="I39" s="163"/>
      <c r="J39" s="163"/>
      <c r="K39" s="163"/>
      <c r="L39" s="163"/>
      <c r="M39" s="163"/>
      <c r="N39" s="163"/>
      <c r="O39" s="162"/>
      <c r="P39" s="92" t="s">
        <v>16</v>
      </c>
      <c r="Q39" s="161" t="s">
        <v>17</v>
      </c>
      <c r="R39" s="163"/>
      <c r="S39" s="162"/>
      <c r="T39" s="2"/>
      <c r="U39" s="2"/>
      <c r="V39" s="181"/>
      <c r="W39" s="182"/>
      <c r="X39" s="182"/>
      <c r="Y39" s="182"/>
      <c r="Z39" s="182"/>
      <c r="AA39" s="182"/>
      <c r="AB39" s="182"/>
      <c r="AC39" s="182"/>
      <c r="AD39" s="182"/>
      <c r="AE39" s="182"/>
      <c r="AF39" s="182"/>
      <c r="AG39" s="182"/>
      <c r="AH39" s="182"/>
      <c r="AI39" s="182"/>
      <c r="AJ39" s="182"/>
      <c r="AK39" s="182"/>
      <c r="AL39" s="182"/>
      <c r="AM39" s="183"/>
      <c r="AO39" s="55" t="s">
        <v>49</v>
      </c>
      <c r="AS39" s="45" t="s">
        <v>45</v>
      </c>
      <c r="AT39" s="45" t="s">
        <v>46</v>
      </c>
      <c r="AU39" s="45" t="s">
        <v>47</v>
      </c>
    </row>
    <row r="40" spans="1:47" ht="24.95" customHeight="1">
      <c r="A40" s="160"/>
      <c r="B40" s="132" t="s">
        <v>109</v>
      </c>
      <c r="C40" s="133"/>
      <c r="D40" s="136"/>
      <c r="E40" s="138"/>
      <c r="F40" s="152"/>
      <c r="G40" s="153"/>
      <c r="H40" s="153"/>
      <c r="I40" s="153"/>
      <c r="J40" s="153"/>
      <c r="K40" s="153"/>
      <c r="L40" s="153"/>
      <c r="M40" s="153"/>
      <c r="N40" s="153"/>
      <c r="O40" s="154"/>
      <c r="P40" s="15"/>
      <c r="Q40" s="146" t="str">
        <f>AS40</f>
        <v/>
      </c>
      <c r="R40" s="148" t="str">
        <f t="shared" ref="R40:S40" si="42">AT40</f>
        <v/>
      </c>
      <c r="S40" s="104" t="str">
        <f t="shared" si="42"/>
        <v/>
      </c>
      <c r="T40" s="2"/>
      <c r="U40" s="2"/>
      <c r="V40" s="181"/>
      <c r="W40" s="182"/>
      <c r="X40" s="182"/>
      <c r="Y40" s="182"/>
      <c r="Z40" s="182"/>
      <c r="AA40" s="182"/>
      <c r="AB40" s="182"/>
      <c r="AC40" s="182"/>
      <c r="AD40" s="182"/>
      <c r="AE40" s="182"/>
      <c r="AF40" s="182"/>
      <c r="AG40" s="182"/>
      <c r="AH40" s="182"/>
      <c r="AI40" s="182"/>
      <c r="AJ40" s="182"/>
      <c r="AK40" s="182"/>
      <c r="AL40" s="182"/>
      <c r="AM40" s="183"/>
      <c r="AO40" s="56" t="s">
        <v>32</v>
      </c>
      <c r="AS40" s="106" t="str">
        <f>IF(P40="","",DATEDIF(P40,P41+1,"Y"))</f>
        <v/>
      </c>
      <c r="AT40" s="106" t="str">
        <f>IF(P40="","",DATEDIF(P40,P41+1,"YＭ"))</f>
        <v/>
      </c>
      <c r="AU40" s="106" t="str">
        <f>IF(P40="","",DATEDIF(P40,P41+1,"MD"))</f>
        <v/>
      </c>
    </row>
    <row r="41" spans="1:47" ht="24.95" customHeight="1">
      <c r="A41" s="160"/>
      <c r="B41" s="134"/>
      <c r="C41" s="135"/>
      <c r="D41" s="137"/>
      <c r="E41" s="139"/>
      <c r="F41" s="155"/>
      <c r="G41" s="156"/>
      <c r="H41" s="156"/>
      <c r="I41" s="156"/>
      <c r="J41" s="156"/>
      <c r="K41" s="156"/>
      <c r="L41" s="156"/>
      <c r="M41" s="156"/>
      <c r="N41" s="156"/>
      <c r="O41" s="157"/>
      <c r="P41" s="16"/>
      <c r="Q41" s="147"/>
      <c r="R41" s="149"/>
      <c r="S41" s="105"/>
      <c r="T41" s="2"/>
      <c r="U41" s="2"/>
      <c r="V41" s="181"/>
      <c r="W41" s="182"/>
      <c r="X41" s="182"/>
      <c r="Y41" s="182"/>
      <c r="Z41" s="182"/>
      <c r="AA41" s="182"/>
      <c r="AB41" s="182"/>
      <c r="AC41" s="182"/>
      <c r="AD41" s="182"/>
      <c r="AE41" s="182"/>
      <c r="AF41" s="182"/>
      <c r="AG41" s="182"/>
      <c r="AH41" s="182"/>
      <c r="AI41" s="182"/>
      <c r="AJ41" s="182"/>
      <c r="AK41" s="182"/>
      <c r="AL41" s="182"/>
      <c r="AM41" s="183"/>
      <c r="AO41" s="56" t="s">
        <v>55</v>
      </c>
      <c r="AS41" s="106"/>
      <c r="AT41" s="106"/>
      <c r="AU41" s="106" t="e">
        <f>SUM(#REF!)</f>
        <v>#REF!</v>
      </c>
    </row>
    <row r="42" spans="1:47" ht="24.95" customHeight="1">
      <c r="A42" s="2"/>
      <c r="B42" s="132" t="s">
        <v>95</v>
      </c>
      <c r="C42" s="133"/>
      <c r="D42" s="136"/>
      <c r="E42" s="138"/>
      <c r="F42" s="152"/>
      <c r="G42" s="153"/>
      <c r="H42" s="153"/>
      <c r="I42" s="153"/>
      <c r="J42" s="153"/>
      <c r="K42" s="153"/>
      <c r="L42" s="153"/>
      <c r="M42" s="153"/>
      <c r="N42" s="153"/>
      <c r="O42" s="154"/>
      <c r="P42" s="17"/>
      <c r="Q42" s="146" t="str">
        <f>AS42</f>
        <v/>
      </c>
      <c r="R42" s="148" t="str">
        <f t="shared" ref="R42:S42" si="43">AT42</f>
        <v/>
      </c>
      <c r="S42" s="104" t="str">
        <f t="shared" si="43"/>
        <v/>
      </c>
      <c r="T42" s="2"/>
      <c r="U42" s="2"/>
      <c r="V42" s="181"/>
      <c r="W42" s="182"/>
      <c r="X42" s="182"/>
      <c r="Y42" s="182"/>
      <c r="Z42" s="182"/>
      <c r="AA42" s="182"/>
      <c r="AB42" s="182"/>
      <c r="AC42" s="182"/>
      <c r="AD42" s="182"/>
      <c r="AE42" s="182"/>
      <c r="AF42" s="182"/>
      <c r="AG42" s="182"/>
      <c r="AH42" s="182"/>
      <c r="AI42" s="182"/>
      <c r="AJ42" s="182"/>
      <c r="AK42" s="182"/>
      <c r="AL42" s="182"/>
      <c r="AM42" s="183"/>
      <c r="AO42" s="56" t="s">
        <v>56</v>
      </c>
      <c r="AS42" s="106" t="str">
        <f t="shared" ref="AS42" si="44">IF(P42="","",DATEDIF(P42,P43+1,"Y"))</f>
        <v/>
      </c>
      <c r="AT42" s="106" t="str">
        <f t="shared" ref="AT42" si="45">IF(P42="","",DATEDIF(P42,P43+1,"YＭ"))</f>
        <v/>
      </c>
      <c r="AU42" s="106" t="str">
        <f t="shared" ref="AU42" si="46">IF(P42="","",DATEDIF(P42,P43+1,"MD"))</f>
        <v/>
      </c>
    </row>
    <row r="43" spans="1:47" ht="24.95" customHeight="1">
      <c r="A43" s="2"/>
      <c r="B43" s="134"/>
      <c r="C43" s="135"/>
      <c r="D43" s="137"/>
      <c r="E43" s="139"/>
      <c r="F43" s="155"/>
      <c r="G43" s="156"/>
      <c r="H43" s="156"/>
      <c r="I43" s="156"/>
      <c r="J43" s="156"/>
      <c r="K43" s="156"/>
      <c r="L43" s="156"/>
      <c r="M43" s="156"/>
      <c r="N43" s="156"/>
      <c r="O43" s="157"/>
      <c r="P43" s="16"/>
      <c r="Q43" s="147"/>
      <c r="R43" s="149"/>
      <c r="S43" s="105"/>
      <c r="T43" s="2"/>
      <c r="U43" s="2"/>
      <c r="V43" s="181"/>
      <c r="W43" s="182"/>
      <c r="X43" s="182"/>
      <c r="Y43" s="182"/>
      <c r="Z43" s="182"/>
      <c r="AA43" s="182"/>
      <c r="AB43" s="182"/>
      <c r="AC43" s="182"/>
      <c r="AD43" s="182"/>
      <c r="AE43" s="182"/>
      <c r="AF43" s="182"/>
      <c r="AG43" s="182"/>
      <c r="AH43" s="182"/>
      <c r="AI43" s="182"/>
      <c r="AJ43" s="182"/>
      <c r="AK43" s="182"/>
      <c r="AL43" s="182"/>
      <c r="AM43" s="183"/>
      <c r="AO43" s="60" t="s">
        <v>57</v>
      </c>
      <c r="AS43" s="106"/>
      <c r="AT43" s="106"/>
      <c r="AU43" s="106" t="e">
        <f>SUM(#REF!)</f>
        <v>#REF!</v>
      </c>
    </row>
    <row r="44" spans="1:47" ht="24.95" customHeight="1">
      <c r="A44" s="2"/>
      <c r="B44" s="132" t="s">
        <v>96</v>
      </c>
      <c r="C44" s="133"/>
      <c r="D44" s="136"/>
      <c r="E44" s="138"/>
      <c r="F44" s="152"/>
      <c r="G44" s="153"/>
      <c r="H44" s="153"/>
      <c r="I44" s="153"/>
      <c r="J44" s="153"/>
      <c r="K44" s="153"/>
      <c r="L44" s="153"/>
      <c r="M44" s="153"/>
      <c r="N44" s="153"/>
      <c r="O44" s="154"/>
      <c r="P44" s="17"/>
      <c r="Q44" s="146" t="str">
        <f>AS44</f>
        <v/>
      </c>
      <c r="R44" s="158" t="str">
        <f t="shared" ref="R44:S44" si="47">AT44</f>
        <v/>
      </c>
      <c r="S44" s="150" t="str">
        <f t="shared" si="47"/>
        <v/>
      </c>
      <c r="T44" s="2"/>
      <c r="U44" s="2"/>
      <c r="V44" s="181"/>
      <c r="W44" s="182"/>
      <c r="X44" s="182"/>
      <c r="Y44" s="182"/>
      <c r="Z44" s="182"/>
      <c r="AA44" s="182"/>
      <c r="AB44" s="182"/>
      <c r="AC44" s="182"/>
      <c r="AD44" s="182"/>
      <c r="AE44" s="182"/>
      <c r="AF44" s="182"/>
      <c r="AG44" s="182"/>
      <c r="AH44" s="182"/>
      <c r="AI44" s="182"/>
      <c r="AJ44" s="182"/>
      <c r="AK44" s="182"/>
      <c r="AL44" s="182"/>
      <c r="AM44" s="183"/>
      <c r="AO44" s="61" t="s">
        <v>58</v>
      </c>
      <c r="AS44" s="106" t="str">
        <f t="shared" ref="AS44" si="48">IF(P44="","",DATEDIF(P44,P45+1,"Y"))</f>
        <v/>
      </c>
      <c r="AT44" s="106" t="str">
        <f t="shared" ref="AT44" si="49">IF(P44="","",DATEDIF(P44,P45+1,"YＭ"))</f>
        <v/>
      </c>
      <c r="AU44" s="106" t="str">
        <f t="shared" ref="AU44" si="50">IF(P44="","",DATEDIF(P44,P45+1,"MD"))</f>
        <v/>
      </c>
    </row>
    <row r="45" spans="1:47" ht="24.95" customHeight="1">
      <c r="A45" s="2"/>
      <c r="B45" s="134"/>
      <c r="C45" s="135"/>
      <c r="D45" s="137"/>
      <c r="E45" s="139"/>
      <c r="F45" s="155"/>
      <c r="G45" s="156"/>
      <c r="H45" s="156"/>
      <c r="I45" s="156"/>
      <c r="J45" s="156"/>
      <c r="K45" s="156"/>
      <c r="L45" s="156"/>
      <c r="M45" s="156"/>
      <c r="N45" s="156"/>
      <c r="O45" s="157"/>
      <c r="P45" s="16"/>
      <c r="Q45" s="147"/>
      <c r="R45" s="159"/>
      <c r="S45" s="151"/>
      <c r="T45" s="2"/>
      <c r="U45" s="2"/>
      <c r="V45" s="181"/>
      <c r="W45" s="182"/>
      <c r="X45" s="182"/>
      <c r="Y45" s="182"/>
      <c r="Z45" s="182"/>
      <c r="AA45" s="182"/>
      <c r="AB45" s="182"/>
      <c r="AC45" s="182"/>
      <c r="AD45" s="182"/>
      <c r="AE45" s="182"/>
      <c r="AF45" s="182"/>
      <c r="AG45" s="182"/>
      <c r="AH45" s="182"/>
      <c r="AI45" s="182"/>
      <c r="AJ45" s="182"/>
      <c r="AK45" s="182"/>
      <c r="AL45" s="182"/>
      <c r="AM45" s="183"/>
      <c r="AO45" s="56" t="s">
        <v>59</v>
      </c>
      <c r="AS45" s="106"/>
      <c r="AT45" s="106"/>
      <c r="AU45" s="106" t="e">
        <f>SUM(#REF!)</f>
        <v>#REF!</v>
      </c>
    </row>
    <row r="46" spans="1:47" ht="24.75" customHeight="1">
      <c r="A46" s="2"/>
      <c r="B46" s="132" t="s">
        <v>97</v>
      </c>
      <c r="C46" s="133"/>
      <c r="D46" s="136"/>
      <c r="E46" s="138"/>
      <c r="F46" s="140"/>
      <c r="G46" s="141"/>
      <c r="H46" s="141"/>
      <c r="I46" s="141"/>
      <c r="J46" s="141"/>
      <c r="K46" s="141"/>
      <c r="L46" s="141"/>
      <c r="M46" s="141"/>
      <c r="N46" s="141"/>
      <c r="O46" s="142"/>
      <c r="P46" s="17"/>
      <c r="Q46" s="146" t="str">
        <f>AS46</f>
        <v/>
      </c>
      <c r="R46" s="148" t="str">
        <f t="shared" ref="R46:S46" si="51">AT46</f>
        <v/>
      </c>
      <c r="S46" s="104" t="str">
        <f t="shared" si="51"/>
        <v/>
      </c>
      <c r="T46" s="2"/>
      <c r="U46" s="2"/>
      <c r="V46" s="181"/>
      <c r="W46" s="182"/>
      <c r="X46" s="182"/>
      <c r="Y46" s="182"/>
      <c r="Z46" s="182"/>
      <c r="AA46" s="182"/>
      <c r="AB46" s="182"/>
      <c r="AC46" s="182"/>
      <c r="AD46" s="182"/>
      <c r="AE46" s="182"/>
      <c r="AF46" s="182"/>
      <c r="AG46" s="182"/>
      <c r="AH46" s="182"/>
      <c r="AI46" s="182"/>
      <c r="AJ46" s="182"/>
      <c r="AK46" s="182"/>
      <c r="AL46" s="182"/>
      <c r="AM46" s="183"/>
      <c r="AS46" s="106" t="str">
        <f t="shared" ref="AS46" si="52">IF(P46="","",DATEDIF(P46,P47+1,"Y"))</f>
        <v/>
      </c>
      <c r="AT46" s="106" t="str">
        <f t="shared" ref="AT46" si="53">IF(P46="","",DATEDIF(P46,P47+1,"YＭ"))</f>
        <v/>
      </c>
      <c r="AU46" s="106" t="str">
        <f t="shared" ref="AU46" si="54">IF(P46="","",DATEDIF(P46,P47+1,"MD"))</f>
        <v/>
      </c>
    </row>
    <row r="47" spans="1:47" ht="24.95" customHeight="1">
      <c r="A47" s="2"/>
      <c r="B47" s="134"/>
      <c r="C47" s="135"/>
      <c r="D47" s="137"/>
      <c r="E47" s="139"/>
      <c r="F47" s="143"/>
      <c r="G47" s="144"/>
      <c r="H47" s="144"/>
      <c r="I47" s="144"/>
      <c r="J47" s="144"/>
      <c r="K47" s="144"/>
      <c r="L47" s="144"/>
      <c r="M47" s="144"/>
      <c r="N47" s="144"/>
      <c r="O47" s="145"/>
      <c r="P47" s="16"/>
      <c r="Q47" s="147"/>
      <c r="R47" s="149"/>
      <c r="S47" s="105"/>
      <c r="T47" s="2"/>
      <c r="U47" s="2"/>
      <c r="V47" s="181"/>
      <c r="W47" s="182"/>
      <c r="X47" s="182"/>
      <c r="Y47" s="182"/>
      <c r="Z47" s="182"/>
      <c r="AA47" s="182"/>
      <c r="AB47" s="182"/>
      <c r="AC47" s="182"/>
      <c r="AD47" s="182"/>
      <c r="AE47" s="182"/>
      <c r="AF47" s="182"/>
      <c r="AG47" s="182"/>
      <c r="AH47" s="182"/>
      <c r="AI47" s="182"/>
      <c r="AJ47" s="182"/>
      <c r="AK47" s="182"/>
      <c r="AL47" s="182"/>
      <c r="AM47" s="183"/>
      <c r="AN47" s="95"/>
      <c r="AO47" s="107"/>
      <c r="AP47" s="107"/>
      <c r="AS47" s="106"/>
      <c r="AT47" s="106"/>
      <c r="AU47" s="106" t="e">
        <f>SUM(#REF!)</f>
        <v>#REF!</v>
      </c>
    </row>
    <row r="48" spans="1:47" ht="24.75" customHeight="1">
      <c r="A48" s="2"/>
      <c r="B48" s="132" t="s">
        <v>98</v>
      </c>
      <c r="C48" s="133"/>
      <c r="D48" s="136"/>
      <c r="E48" s="138"/>
      <c r="F48" s="140"/>
      <c r="G48" s="141"/>
      <c r="H48" s="141"/>
      <c r="I48" s="141"/>
      <c r="J48" s="141"/>
      <c r="K48" s="141"/>
      <c r="L48" s="141"/>
      <c r="M48" s="141"/>
      <c r="N48" s="141"/>
      <c r="O48" s="142"/>
      <c r="P48" s="17"/>
      <c r="Q48" s="146" t="str">
        <f>AS48</f>
        <v/>
      </c>
      <c r="R48" s="148" t="str">
        <f t="shared" ref="R48:S48" si="55">AT48</f>
        <v/>
      </c>
      <c r="S48" s="104" t="str">
        <f t="shared" si="55"/>
        <v/>
      </c>
      <c r="T48" s="2"/>
      <c r="U48" s="2"/>
      <c r="V48" s="181"/>
      <c r="W48" s="182"/>
      <c r="X48" s="182"/>
      <c r="Y48" s="182"/>
      <c r="Z48" s="182"/>
      <c r="AA48" s="182"/>
      <c r="AB48" s="182"/>
      <c r="AC48" s="182"/>
      <c r="AD48" s="182"/>
      <c r="AE48" s="182"/>
      <c r="AF48" s="182"/>
      <c r="AG48" s="182"/>
      <c r="AH48" s="182"/>
      <c r="AI48" s="182"/>
      <c r="AJ48" s="182"/>
      <c r="AK48" s="182"/>
      <c r="AL48" s="182"/>
      <c r="AM48" s="183"/>
      <c r="AS48" s="106" t="str">
        <f t="shared" ref="AS48" si="56">IF(P48="","",DATEDIF(P48,P49+1,"Y"))</f>
        <v/>
      </c>
      <c r="AT48" s="106" t="str">
        <f t="shared" ref="AT48" si="57">IF(P48="","",DATEDIF(P48,P49+1,"YＭ"))</f>
        <v/>
      </c>
      <c r="AU48" s="106" t="str">
        <f t="shared" ref="AU48" si="58">IF(P48="","",DATEDIF(P48,P49+1,"MD"))</f>
        <v/>
      </c>
    </row>
    <row r="49" spans="1:47" ht="24.95" customHeight="1" thickBot="1">
      <c r="A49" s="2"/>
      <c r="B49" s="134"/>
      <c r="C49" s="135"/>
      <c r="D49" s="137"/>
      <c r="E49" s="139"/>
      <c r="F49" s="143"/>
      <c r="G49" s="144"/>
      <c r="H49" s="144"/>
      <c r="I49" s="144"/>
      <c r="J49" s="144"/>
      <c r="K49" s="144"/>
      <c r="L49" s="144"/>
      <c r="M49" s="144"/>
      <c r="N49" s="144"/>
      <c r="O49" s="145"/>
      <c r="P49" s="16"/>
      <c r="Q49" s="147"/>
      <c r="R49" s="149"/>
      <c r="S49" s="105"/>
      <c r="T49" s="2"/>
      <c r="U49" s="2"/>
      <c r="V49" s="184"/>
      <c r="W49" s="185"/>
      <c r="X49" s="185"/>
      <c r="Y49" s="185"/>
      <c r="Z49" s="185"/>
      <c r="AA49" s="185"/>
      <c r="AB49" s="185"/>
      <c r="AC49" s="185"/>
      <c r="AD49" s="185"/>
      <c r="AE49" s="185"/>
      <c r="AF49" s="185"/>
      <c r="AG49" s="185"/>
      <c r="AH49" s="185"/>
      <c r="AI49" s="185"/>
      <c r="AJ49" s="185"/>
      <c r="AK49" s="185"/>
      <c r="AL49" s="185"/>
      <c r="AM49" s="186"/>
      <c r="AN49" s="95"/>
      <c r="AO49" s="107"/>
      <c r="AP49" s="107"/>
      <c r="AS49" s="106"/>
      <c r="AT49" s="106"/>
      <c r="AU49" s="106" t="e">
        <f>SUM(#REF!)</f>
        <v>#REF!</v>
      </c>
    </row>
    <row r="50" spans="1:47" ht="24.75" customHeight="1">
      <c r="A50" s="2"/>
      <c r="B50" s="132" t="s">
        <v>99</v>
      </c>
      <c r="C50" s="133"/>
      <c r="D50" s="136"/>
      <c r="E50" s="138"/>
      <c r="F50" s="140"/>
      <c r="G50" s="141"/>
      <c r="H50" s="141"/>
      <c r="I50" s="141"/>
      <c r="J50" s="141"/>
      <c r="K50" s="141"/>
      <c r="L50" s="141"/>
      <c r="M50" s="141"/>
      <c r="N50" s="141"/>
      <c r="O50" s="142"/>
      <c r="P50" s="17"/>
      <c r="Q50" s="146" t="str">
        <f>AS50</f>
        <v/>
      </c>
      <c r="R50" s="148" t="str">
        <f t="shared" ref="R50:S50" si="59">AT50</f>
        <v/>
      </c>
      <c r="S50" s="104" t="str">
        <f t="shared" si="59"/>
        <v/>
      </c>
      <c r="T50" s="2"/>
      <c r="U50" s="2"/>
      <c r="V50" s="11"/>
      <c r="W50" s="11"/>
      <c r="X50" s="11"/>
      <c r="Y50" s="11"/>
      <c r="Z50" s="11"/>
      <c r="AA50" s="11"/>
      <c r="AB50" s="11"/>
      <c r="AC50" s="11"/>
      <c r="AD50" s="11"/>
      <c r="AE50" s="11"/>
      <c r="AF50" s="11"/>
      <c r="AG50" s="11"/>
      <c r="AH50" s="11"/>
      <c r="AI50" s="11"/>
      <c r="AJ50" s="11"/>
      <c r="AK50" s="124" t="s">
        <v>39</v>
      </c>
      <c r="AL50" s="125"/>
      <c r="AM50" s="126"/>
      <c r="AO50" s="96"/>
      <c r="AS50" s="106" t="str">
        <f t="shared" ref="AS50" si="60">IF(P50="","",DATEDIF(P50,P51+1,"Y"))</f>
        <v/>
      </c>
      <c r="AT50" s="106" t="str">
        <f t="shared" ref="AT50" si="61">IF(P50="","",DATEDIF(P50,P51+1,"YＭ"))</f>
        <v/>
      </c>
      <c r="AU50" s="106" t="str">
        <f t="shared" ref="AU50" si="62">IF(P50="","",DATEDIF(P50,P51+1,"MD"))</f>
        <v/>
      </c>
    </row>
    <row r="51" spans="1:47" ht="24.95" customHeight="1">
      <c r="A51" s="2"/>
      <c r="B51" s="134"/>
      <c r="C51" s="135"/>
      <c r="D51" s="137"/>
      <c r="E51" s="139"/>
      <c r="F51" s="143"/>
      <c r="G51" s="144"/>
      <c r="H51" s="144"/>
      <c r="I51" s="144"/>
      <c r="J51" s="144"/>
      <c r="K51" s="144"/>
      <c r="L51" s="144"/>
      <c r="M51" s="144"/>
      <c r="N51" s="144"/>
      <c r="O51" s="145"/>
      <c r="P51" s="16"/>
      <c r="Q51" s="147"/>
      <c r="R51" s="149"/>
      <c r="S51" s="105"/>
      <c r="T51" s="2"/>
      <c r="U51" s="2"/>
      <c r="V51" s="11"/>
      <c r="W51" s="11"/>
      <c r="X51" s="11"/>
      <c r="Y51" s="11"/>
      <c r="Z51" s="11"/>
      <c r="AA51" s="11"/>
      <c r="AB51" s="11"/>
      <c r="AC51" s="11"/>
      <c r="AD51" s="11"/>
      <c r="AE51" s="11"/>
      <c r="AF51" s="11"/>
      <c r="AG51" s="11"/>
      <c r="AH51" s="11"/>
      <c r="AI51" s="11"/>
      <c r="AJ51" s="11"/>
      <c r="AK51" s="127"/>
      <c r="AL51" s="128"/>
      <c r="AM51" s="129"/>
      <c r="AO51" s="130" t="s">
        <v>43</v>
      </c>
      <c r="AP51" s="131"/>
      <c r="AS51" s="106"/>
      <c r="AT51" s="106"/>
      <c r="AU51" s="106" t="e">
        <f>SUM(#REF!)</f>
        <v>#REF!</v>
      </c>
    </row>
    <row r="52" spans="1:47" ht="18" customHeight="1">
      <c r="A52" s="2"/>
      <c r="B52" s="108" t="s">
        <v>28</v>
      </c>
      <c r="C52" s="109"/>
      <c r="D52" s="112"/>
      <c r="E52" s="113"/>
      <c r="F52" s="113"/>
      <c r="G52" s="113"/>
      <c r="H52" s="113"/>
      <c r="I52" s="113"/>
      <c r="J52" s="113"/>
      <c r="K52" s="113"/>
      <c r="L52" s="113"/>
      <c r="M52" s="113"/>
      <c r="N52" s="113"/>
      <c r="O52" s="113"/>
      <c r="P52" s="113"/>
      <c r="Q52" s="113"/>
      <c r="R52" s="113"/>
      <c r="S52" s="114"/>
      <c r="T52" s="2"/>
      <c r="U52" s="2"/>
      <c r="V52" s="11"/>
      <c r="W52" s="11"/>
      <c r="X52" s="11"/>
      <c r="Y52" s="11"/>
      <c r="Z52" s="11"/>
      <c r="AA52" s="11"/>
      <c r="AB52" s="11"/>
      <c r="AC52" s="11"/>
      <c r="AD52" s="11"/>
      <c r="AE52" s="11"/>
      <c r="AF52" s="11"/>
      <c r="AG52" s="11"/>
      <c r="AH52" s="11"/>
      <c r="AI52" s="11"/>
      <c r="AJ52" s="11"/>
      <c r="AK52" s="118">
        <f>LEN(V34)</f>
        <v>0</v>
      </c>
      <c r="AL52" s="119"/>
      <c r="AM52" s="120"/>
      <c r="AO52" s="57" t="s">
        <v>21</v>
      </c>
      <c r="AP52" s="57">
        <v>1</v>
      </c>
    </row>
    <row r="53" spans="1:47" ht="18" customHeight="1">
      <c r="A53" s="2"/>
      <c r="B53" s="110"/>
      <c r="C53" s="111"/>
      <c r="D53" s="115"/>
      <c r="E53" s="116"/>
      <c r="F53" s="116"/>
      <c r="G53" s="116"/>
      <c r="H53" s="116"/>
      <c r="I53" s="116"/>
      <c r="J53" s="116"/>
      <c r="K53" s="116"/>
      <c r="L53" s="116"/>
      <c r="M53" s="116"/>
      <c r="N53" s="116"/>
      <c r="O53" s="116"/>
      <c r="P53" s="116"/>
      <c r="Q53" s="116"/>
      <c r="R53" s="116"/>
      <c r="S53" s="117"/>
      <c r="T53" s="2"/>
      <c r="U53" s="2"/>
      <c r="V53" s="11"/>
      <c r="W53" s="11"/>
      <c r="X53" s="11"/>
      <c r="Y53" s="11"/>
      <c r="Z53" s="11"/>
      <c r="AA53" s="11"/>
      <c r="AB53" s="11"/>
      <c r="AC53" s="11"/>
      <c r="AD53" s="11"/>
      <c r="AE53" s="11"/>
      <c r="AF53" s="11"/>
      <c r="AG53" s="11"/>
      <c r="AH53" s="11"/>
      <c r="AI53" s="11"/>
      <c r="AJ53" s="11"/>
      <c r="AK53" s="121"/>
      <c r="AL53" s="122"/>
      <c r="AM53" s="123"/>
      <c r="AN53" s="95"/>
      <c r="AO53" s="97" t="s">
        <v>25</v>
      </c>
      <c r="AP53" s="57">
        <v>0</v>
      </c>
    </row>
    <row r="54" spans="1:47" ht="9" customHeight="1">
      <c r="A54" s="2"/>
      <c r="B54" s="13"/>
      <c r="C54" s="13"/>
      <c r="D54" s="14"/>
      <c r="E54" s="14"/>
      <c r="F54" s="14"/>
      <c r="G54" s="14"/>
      <c r="H54" s="14"/>
      <c r="I54" s="14"/>
      <c r="J54" s="14"/>
      <c r="K54" s="14"/>
      <c r="L54" s="14"/>
      <c r="M54" s="14"/>
      <c r="N54" s="14"/>
      <c r="O54" s="34"/>
      <c r="P54" s="34"/>
      <c r="Q54" s="20"/>
      <c r="R54" s="19"/>
      <c r="S54" s="18"/>
      <c r="T54" s="2"/>
      <c r="U54" s="2"/>
      <c r="V54" s="11"/>
      <c r="W54" s="11"/>
      <c r="X54" s="11"/>
      <c r="Y54" s="11"/>
      <c r="Z54" s="11"/>
      <c r="AA54" s="11"/>
      <c r="AB54" s="11"/>
      <c r="AC54" s="11"/>
      <c r="AD54" s="11"/>
      <c r="AE54" s="11"/>
      <c r="AF54" s="11"/>
      <c r="AG54" s="11"/>
      <c r="AH54" s="11"/>
      <c r="AI54" s="11"/>
      <c r="AJ54" s="11"/>
      <c r="AK54" s="99"/>
      <c r="AL54" s="100"/>
      <c r="AM54" s="99"/>
    </row>
    <row r="55" spans="1:47" ht="9" customHeight="1">
      <c r="A55" s="2"/>
      <c r="B55" s="13"/>
      <c r="C55" s="13"/>
      <c r="D55" s="14"/>
      <c r="E55" s="14"/>
      <c r="F55" s="14"/>
      <c r="G55" s="14"/>
      <c r="H55" s="14"/>
      <c r="I55" s="14"/>
      <c r="J55" s="14"/>
      <c r="K55" s="14"/>
      <c r="L55" s="14"/>
      <c r="M55" s="14"/>
      <c r="N55" s="14"/>
      <c r="O55" s="34"/>
      <c r="P55" s="34"/>
      <c r="Q55" s="20"/>
      <c r="R55" s="19"/>
      <c r="S55" s="18"/>
      <c r="T55" s="2"/>
      <c r="U55" s="2"/>
      <c r="V55" s="11"/>
      <c r="W55" s="11"/>
      <c r="X55" s="11"/>
      <c r="Y55" s="11"/>
      <c r="Z55" s="11"/>
      <c r="AA55" s="11"/>
      <c r="AB55" s="11"/>
      <c r="AC55" s="11"/>
      <c r="AD55" s="11"/>
      <c r="AE55" s="11"/>
      <c r="AF55" s="11"/>
      <c r="AG55" s="11"/>
      <c r="AH55" s="11"/>
      <c r="AI55" s="11"/>
      <c r="AJ55" s="11"/>
      <c r="AK55" s="100"/>
      <c r="AL55" s="100"/>
      <c r="AM55" s="100"/>
    </row>
    <row r="56" spans="1:47">
      <c r="C56" s="24"/>
    </row>
    <row r="57" spans="1:47">
      <c r="C57" s="25"/>
    </row>
    <row r="60" spans="1:47">
      <c r="AR60" s="24"/>
      <c r="AS60" s="1"/>
    </row>
    <row r="61" spans="1:47">
      <c r="AR61" s="25"/>
      <c r="AS61" s="1"/>
    </row>
    <row r="62" spans="1:47">
      <c r="AS62" s="1"/>
    </row>
    <row r="63" spans="1:47">
      <c r="AS63" s="1"/>
    </row>
    <row r="73" spans="30:39" ht="24" customHeight="1">
      <c r="AD73" s="22"/>
      <c r="AE73" s="22"/>
      <c r="AF73" s="22"/>
      <c r="AG73" s="22"/>
      <c r="AH73" s="22"/>
      <c r="AI73" s="22"/>
      <c r="AJ73" s="22"/>
      <c r="AK73" s="22"/>
      <c r="AL73" s="22"/>
      <c r="AM73" s="22"/>
    </row>
    <row r="74" spans="30:39" ht="18.75" customHeight="1">
      <c r="AD74" s="33"/>
      <c r="AE74" s="33"/>
      <c r="AF74" s="33"/>
      <c r="AG74" s="33"/>
      <c r="AH74" s="33"/>
      <c r="AI74" s="33"/>
      <c r="AJ74" s="33"/>
      <c r="AK74" s="33"/>
      <c r="AL74" s="33"/>
      <c r="AM74" s="33"/>
    </row>
  </sheetData>
  <mergeCells count="284">
    <mergeCell ref="B4:C6"/>
    <mergeCell ref="D4:G4"/>
    <mergeCell ref="H4:J4"/>
    <mergeCell ref="L4:N6"/>
    <mergeCell ref="O4:P6"/>
    <mergeCell ref="Q4:S6"/>
    <mergeCell ref="D5:G6"/>
    <mergeCell ref="H5:K6"/>
    <mergeCell ref="B1:S2"/>
    <mergeCell ref="B3:C3"/>
    <mergeCell ref="D3:G3"/>
    <mergeCell ref="H3:K3"/>
    <mergeCell ref="L3:N3"/>
    <mergeCell ref="O3:P3"/>
    <mergeCell ref="Q3:S3"/>
    <mergeCell ref="A8:S8"/>
    <mergeCell ref="V8:AB8"/>
    <mergeCell ref="AX8:BB8"/>
    <mergeCell ref="B9:C9"/>
    <mergeCell ref="F9:N9"/>
    <mergeCell ref="Q9:S9"/>
    <mergeCell ref="V9:X9"/>
    <mergeCell ref="Y9:Z9"/>
    <mergeCell ref="AA9:AC9"/>
    <mergeCell ref="AE9:AM17"/>
    <mergeCell ref="AX9:BB9"/>
    <mergeCell ref="A10:A11"/>
    <mergeCell ref="B10:C11"/>
    <mergeCell ref="E10:E11"/>
    <mergeCell ref="F10:N11"/>
    <mergeCell ref="O10:O11"/>
    <mergeCell ref="Q10:Q11"/>
    <mergeCell ref="R10:R11"/>
    <mergeCell ref="S10:S11"/>
    <mergeCell ref="V10:X11"/>
    <mergeCell ref="AZ10:AZ11"/>
    <mergeCell ref="Y11:Z11"/>
    <mergeCell ref="A12:A13"/>
    <mergeCell ref="B12:C13"/>
    <mergeCell ref="AU10:AU11"/>
    <mergeCell ref="AX10:AX11"/>
    <mergeCell ref="AY10:AY11"/>
    <mergeCell ref="Y10:Z10"/>
    <mergeCell ref="AA10:AA11"/>
    <mergeCell ref="AB10:AB11"/>
    <mergeCell ref="AC10:AC11"/>
    <mergeCell ref="AP10:AP11"/>
    <mergeCell ref="AQ10:AQ11"/>
    <mergeCell ref="AR10:AR11"/>
    <mergeCell ref="AS10:AS11"/>
    <mergeCell ref="AT10:AT11"/>
    <mergeCell ref="A14:A15"/>
    <mergeCell ref="B14:C15"/>
    <mergeCell ref="E14:E15"/>
    <mergeCell ref="F14:N15"/>
    <mergeCell ref="O14:O15"/>
    <mergeCell ref="Q14:Q15"/>
    <mergeCell ref="R14:R15"/>
    <mergeCell ref="AQ12:AQ13"/>
    <mergeCell ref="AR12:AR13"/>
    <mergeCell ref="V12:X13"/>
    <mergeCell ref="Y12:Z12"/>
    <mergeCell ref="AA12:AA13"/>
    <mergeCell ref="AB12:AB13"/>
    <mergeCell ref="AC12:AC13"/>
    <mergeCell ref="AP12:AP13"/>
    <mergeCell ref="E12:E13"/>
    <mergeCell ref="F12:N13"/>
    <mergeCell ref="O12:O13"/>
    <mergeCell ref="Q12:Q13"/>
    <mergeCell ref="R12:R13"/>
    <mergeCell ref="S12:S13"/>
    <mergeCell ref="Y14:Z14"/>
    <mergeCell ref="AA14:AA15"/>
    <mergeCell ref="AB14:AB15"/>
    <mergeCell ref="AC14:AC15"/>
    <mergeCell ref="AU16:AU17"/>
    <mergeCell ref="AX16:AX17"/>
    <mergeCell ref="AY16:AY17"/>
    <mergeCell ref="AZ16:AZ17"/>
    <mergeCell ref="AY12:AY13"/>
    <mergeCell ref="AZ12:AZ13"/>
    <mergeCell ref="Y13:Z13"/>
    <mergeCell ref="AS12:AS13"/>
    <mergeCell ref="AT12:AT13"/>
    <mergeCell ref="AU12:AU13"/>
    <mergeCell ref="AX12:AX13"/>
    <mergeCell ref="AX14:AX15"/>
    <mergeCell ref="AY14:AY15"/>
    <mergeCell ref="AR16:AR17"/>
    <mergeCell ref="AS16:AS17"/>
    <mergeCell ref="AT16:AT17"/>
    <mergeCell ref="A18:P19"/>
    <mergeCell ref="Q18:Q19"/>
    <mergeCell ref="R18:R19"/>
    <mergeCell ref="S18:S19"/>
    <mergeCell ref="V18:Z19"/>
    <mergeCell ref="AC16:AC17"/>
    <mergeCell ref="AP16:AP17"/>
    <mergeCell ref="AQ16:AQ17"/>
    <mergeCell ref="AZ14:AZ15"/>
    <mergeCell ref="Y15:Z15"/>
    <mergeCell ref="A16:A17"/>
    <mergeCell ref="B16:C17"/>
    <mergeCell ref="E16:E17"/>
    <mergeCell ref="F16:N17"/>
    <mergeCell ref="O16:O17"/>
    <mergeCell ref="Q16:Q17"/>
    <mergeCell ref="AP14:AP15"/>
    <mergeCell ref="AQ14:AQ15"/>
    <mergeCell ref="AR14:AR15"/>
    <mergeCell ref="AS14:AS15"/>
    <mergeCell ref="AT14:AT15"/>
    <mergeCell ref="AU14:AU15"/>
    <mergeCell ref="S14:S15"/>
    <mergeCell ref="V14:X15"/>
    <mergeCell ref="R16:R17"/>
    <mergeCell ref="S16:S17"/>
    <mergeCell ref="V16:X17"/>
    <mergeCell ref="Y16:Z16"/>
    <mergeCell ref="AA16:AA17"/>
    <mergeCell ref="AB16:AB17"/>
    <mergeCell ref="Y17:Z17"/>
    <mergeCell ref="AU18:AU19"/>
    <mergeCell ref="AV18:AW18"/>
    <mergeCell ref="AX18:AX19"/>
    <mergeCell ref="AY18:AY19"/>
    <mergeCell ref="AZ18:AZ19"/>
    <mergeCell ref="AP20:AP21"/>
    <mergeCell ref="AQ20:AQ21"/>
    <mergeCell ref="AR20:AR21"/>
    <mergeCell ref="AA18:AA19"/>
    <mergeCell ref="AB18:AB19"/>
    <mergeCell ref="AC18:AC19"/>
    <mergeCell ref="AQ18:AQ19"/>
    <mergeCell ref="AS18:AS19"/>
    <mergeCell ref="AT18:AT19"/>
    <mergeCell ref="A21:S21"/>
    <mergeCell ref="V21:AM21"/>
    <mergeCell ref="B22:C22"/>
    <mergeCell ref="F22:O22"/>
    <mergeCell ref="Q22:S22"/>
    <mergeCell ref="V22:Z22"/>
    <mergeCell ref="AD22:AD23"/>
    <mergeCell ref="A23:A24"/>
    <mergeCell ref="B23:C24"/>
    <mergeCell ref="D23:D24"/>
    <mergeCell ref="AT23:AT24"/>
    <mergeCell ref="AU23:AU24"/>
    <mergeCell ref="V24:AB24"/>
    <mergeCell ref="B25:C26"/>
    <mergeCell ref="D25:D26"/>
    <mergeCell ref="E25:E26"/>
    <mergeCell ref="F25:O26"/>
    <mergeCell ref="Q25:Q26"/>
    <mergeCell ref="R25:R26"/>
    <mergeCell ref="S25:S26"/>
    <mergeCell ref="E23:E24"/>
    <mergeCell ref="F23:O24"/>
    <mergeCell ref="Q23:Q24"/>
    <mergeCell ref="R23:R24"/>
    <mergeCell ref="S23:S24"/>
    <mergeCell ref="AS23:AS24"/>
    <mergeCell ref="B29:C30"/>
    <mergeCell ref="D29:D30"/>
    <mergeCell ref="E29:E30"/>
    <mergeCell ref="F29:O30"/>
    <mergeCell ref="Q29:Q30"/>
    <mergeCell ref="V25:AM26"/>
    <mergeCell ref="AS25:AS26"/>
    <mergeCell ref="AT25:AT26"/>
    <mergeCell ref="AU25:AU26"/>
    <mergeCell ref="B27:C28"/>
    <mergeCell ref="D27:D28"/>
    <mergeCell ref="E27:E28"/>
    <mergeCell ref="F27:O28"/>
    <mergeCell ref="Q27:Q28"/>
    <mergeCell ref="R27:R28"/>
    <mergeCell ref="R29:R30"/>
    <mergeCell ref="S29:S30"/>
    <mergeCell ref="AS29:AS30"/>
    <mergeCell ref="AT29:AT30"/>
    <mergeCell ref="AU29:AU30"/>
    <mergeCell ref="V30:AM30"/>
    <mergeCell ref="S27:S28"/>
    <mergeCell ref="V27:AM28"/>
    <mergeCell ref="AS27:AS28"/>
    <mergeCell ref="AT27:AT28"/>
    <mergeCell ref="AU27:AU28"/>
    <mergeCell ref="S31:S32"/>
    <mergeCell ref="V31:AM33"/>
    <mergeCell ref="AS31:AS32"/>
    <mergeCell ref="AT31:AT32"/>
    <mergeCell ref="AU31:AU32"/>
    <mergeCell ref="B33:C34"/>
    <mergeCell ref="D33:D34"/>
    <mergeCell ref="E33:E34"/>
    <mergeCell ref="F33:O34"/>
    <mergeCell ref="Q33:Q34"/>
    <mergeCell ref="B31:C32"/>
    <mergeCell ref="D31:D32"/>
    <mergeCell ref="E31:E32"/>
    <mergeCell ref="F31:O32"/>
    <mergeCell ref="Q31:Q32"/>
    <mergeCell ref="R31:R32"/>
    <mergeCell ref="R33:R34"/>
    <mergeCell ref="S33:S34"/>
    <mergeCell ref="AS33:AS34"/>
    <mergeCell ref="AT33:AT34"/>
    <mergeCell ref="AU33:AU34"/>
    <mergeCell ref="V34:AM49"/>
    <mergeCell ref="S42:S43"/>
    <mergeCell ref="AS42:AS43"/>
    <mergeCell ref="AT42:AT43"/>
    <mergeCell ref="AU42:AU43"/>
    <mergeCell ref="AS40:AS41"/>
    <mergeCell ref="AT40:AT41"/>
    <mergeCell ref="AU40:AU41"/>
    <mergeCell ref="B35:C36"/>
    <mergeCell ref="D35:S36"/>
    <mergeCell ref="B39:C39"/>
    <mergeCell ref="F39:O39"/>
    <mergeCell ref="Q39:S39"/>
    <mergeCell ref="Q42:Q43"/>
    <mergeCell ref="R42:R43"/>
    <mergeCell ref="Q40:Q41"/>
    <mergeCell ref="R40:R41"/>
    <mergeCell ref="S40:S41"/>
    <mergeCell ref="A40:A41"/>
    <mergeCell ref="B40:C41"/>
    <mergeCell ref="D40:D41"/>
    <mergeCell ref="E40:E41"/>
    <mergeCell ref="F40:O41"/>
    <mergeCell ref="B42:C43"/>
    <mergeCell ref="D42:D43"/>
    <mergeCell ref="E42:E43"/>
    <mergeCell ref="F42:O43"/>
    <mergeCell ref="Q48:Q49"/>
    <mergeCell ref="S44:S45"/>
    <mergeCell ref="AS44:AS45"/>
    <mergeCell ref="AT44:AT45"/>
    <mergeCell ref="AU44:AU45"/>
    <mergeCell ref="B46:C47"/>
    <mergeCell ref="D46:D47"/>
    <mergeCell ref="E46:E47"/>
    <mergeCell ref="F46:O47"/>
    <mergeCell ref="Q46:Q47"/>
    <mergeCell ref="R46:R47"/>
    <mergeCell ref="B44:C45"/>
    <mergeCell ref="D44:D45"/>
    <mergeCell ref="E44:E45"/>
    <mergeCell ref="F44:O45"/>
    <mergeCell ref="Q44:Q45"/>
    <mergeCell ref="R44:R45"/>
    <mergeCell ref="R48:R49"/>
    <mergeCell ref="S48:S49"/>
    <mergeCell ref="AS48:AS49"/>
    <mergeCell ref="AT48:AT49"/>
    <mergeCell ref="AU48:AU49"/>
    <mergeCell ref="AO49:AP49"/>
    <mergeCell ref="S46:S47"/>
    <mergeCell ref="AS46:AS47"/>
    <mergeCell ref="AT46:AT47"/>
    <mergeCell ref="AU46:AU47"/>
    <mergeCell ref="AO47:AP47"/>
    <mergeCell ref="B52:C53"/>
    <mergeCell ref="D52:S53"/>
    <mergeCell ref="AK52:AM53"/>
    <mergeCell ref="S50:S51"/>
    <mergeCell ref="AK50:AM51"/>
    <mergeCell ref="AS50:AS51"/>
    <mergeCell ref="AT50:AT51"/>
    <mergeCell ref="AU50:AU51"/>
    <mergeCell ref="AO51:AP51"/>
    <mergeCell ref="B50:C51"/>
    <mergeCell ref="D50:D51"/>
    <mergeCell ref="E50:E51"/>
    <mergeCell ref="F50:O51"/>
    <mergeCell ref="Q50:Q51"/>
    <mergeCell ref="R50:R51"/>
    <mergeCell ref="B48:C49"/>
    <mergeCell ref="D48:D49"/>
    <mergeCell ref="E48:E49"/>
    <mergeCell ref="F48:O49"/>
  </mergeCells>
  <phoneticPr fontId="2"/>
  <dataValidations count="12">
    <dataValidation type="list" allowBlank="1" showInputMessage="1" sqref="V10:X13" xr:uid="{00000000-0002-0000-0100-000000000000}">
      <formula1>$AO$26:$AO$29</formula1>
    </dataValidation>
    <dataValidation type="list" allowBlank="1" showInputMessage="1" sqref="D35:S36 D52:S53" xr:uid="{00000000-0002-0000-0100-000001000000}">
      <formula1>$AO$40:$AO$45</formula1>
    </dataValidation>
    <dataValidation type="list" allowBlank="1" showErrorMessage="1" sqref="O10:O17" xr:uid="{00000000-0002-0000-0100-000002000000}">
      <formula1>$AO$11:$AO$12</formula1>
    </dataValidation>
    <dataValidation allowBlank="1" showErrorMessage="1" sqref="F40:O51 F23:O34" xr:uid="{00000000-0002-0000-0100-000003000000}"/>
    <dataValidation allowBlank="1" showInputMessage="1" sqref="P40:P51 P12:P17 P23:P34 AJ23" xr:uid="{00000000-0002-0000-0100-000004000000}"/>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00000000-0002-0000-0100-000005000000}">
      <formula1>BG11&lt;&gt;1</formula1>
    </dataValidation>
    <dataValidation type="list" allowBlank="1" showInputMessage="1" showErrorMessage="1" sqref="AC8 AC24" xr:uid="{00000000-0002-0000-0100-000006000000}">
      <formula1>$AO$21:$AO$22</formula1>
    </dataValidation>
    <dataValidation type="custom" allowBlank="1" showInputMessage="1" showErrorMessage="1" errorTitle="在職期間が１年未満となっています。" error="１年間継続しないとだめ！" sqref="G16:G17" xr:uid="{00000000-0002-0000-0100-000007000000}">
      <formula1>"AND(AK12=1,AM12&lt;1)"</formula1>
    </dataValidation>
    <dataValidation type="custom" allowBlank="1" showInputMessage="1" showErrorMessage="1" sqref="Q10:Q17" xr:uid="{00000000-0002-0000-0100-000008000000}">
      <formula1>BE11&lt;&gt;1</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00000000-0002-0000-0100-000009000000}">
      <formula1>BE10&lt;&gt;1</formula1>
    </dataValidation>
    <dataValidation type="list" allowBlank="1" showErrorMessage="1" sqref="AI23" xr:uid="{00000000-0002-0000-0100-00000A000000}">
      <formula1>$C$56:$C$57</formula1>
    </dataValidation>
    <dataValidation type="list" allowBlank="1" showInputMessage="1" showErrorMessage="1" sqref="V14:X17" xr:uid="{00000000-0002-0000-0100-00000B000000}">
      <formula1>$AO$26:$AO$29</formula1>
    </dataValidation>
  </dataValidations>
  <pageMargins left="0.70866141732283472" right="0.51181102362204722" top="0.55118110236220474" bottom="0.55118110236220474" header="0.31496062992125984" footer="0.31496062992125984"/>
  <pageSetup paperSize="8" scale="52" orientation="landscape" horizontalDpi="300" verticalDpi="300"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74"/>
  <sheetViews>
    <sheetView view="pageBreakPreview" zoomScale="55" zoomScaleNormal="60" zoomScaleSheetLayoutView="55" workbookViewId="0">
      <selection activeCell="V34" sqref="V34:AM49"/>
    </sheetView>
  </sheetViews>
  <sheetFormatPr defaultRowHeight="18.75"/>
  <cols>
    <col min="1" max="1" width="4.125" style="1" customWidth="1"/>
    <col min="2" max="2" width="5.625" style="1" customWidth="1"/>
    <col min="3" max="4" width="16.625" style="1" customWidth="1"/>
    <col min="5" max="5" width="8.875" style="1" customWidth="1"/>
    <col min="6" max="6" width="13.125" style="1" customWidth="1"/>
    <col min="7" max="9" width="6.125" style="1" customWidth="1"/>
    <col min="10" max="10" width="1.75" style="1" customWidth="1"/>
    <col min="11" max="11" width="15.125" style="1" customWidth="1"/>
    <col min="12" max="14" width="6.375" style="1" customWidth="1"/>
    <col min="15" max="15" width="10.625" style="1" customWidth="1"/>
    <col min="16" max="16" width="15.125" style="1" customWidth="1"/>
    <col min="17" max="19" width="6.125" style="1" customWidth="1"/>
    <col min="20" max="20" width="8.75" style="1" customWidth="1"/>
    <col min="21" max="21" width="8.5" style="1" customWidth="1"/>
    <col min="22" max="22" width="3.75" style="1" customWidth="1"/>
    <col min="23" max="23" width="16.75" style="1" customWidth="1"/>
    <col min="24" max="24" width="12.375" style="1" customWidth="1"/>
    <col min="25" max="25" width="8.875" style="1" customWidth="1"/>
    <col min="26" max="26" width="13.125" style="1" customWidth="1"/>
    <col min="27" max="29" width="6.125" style="1" customWidth="1"/>
    <col min="30" max="30" width="1.75" style="1" customWidth="1"/>
    <col min="31" max="31" width="15.125" style="1" customWidth="1"/>
    <col min="32" max="34" width="6.375" style="1" customWidth="1"/>
    <col min="35" max="35" width="10.625" style="1" customWidth="1"/>
    <col min="36" max="36" width="15.125" style="1" customWidth="1"/>
    <col min="37" max="39" width="6.125" style="1" customWidth="1"/>
    <col min="41" max="41" width="16.75" hidden="1" customWidth="1"/>
    <col min="42" max="47" width="15.625" hidden="1" customWidth="1"/>
    <col min="48" max="49" width="9" hidden="1" customWidth="1"/>
    <col min="50" max="52" width="15.625" hidden="1" customWidth="1"/>
    <col min="53" max="54" width="9" hidden="1" customWidth="1"/>
  </cols>
  <sheetData>
    <row r="1" spans="1:54" ht="18.75" customHeight="1">
      <c r="A1" s="2"/>
      <c r="B1" s="338" t="s">
        <v>127</v>
      </c>
      <c r="C1" s="338"/>
      <c r="D1" s="338"/>
      <c r="E1" s="338"/>
      <c r="F1" s="338"/>
      <c r="G1" s="338"/>
      <c r="H1" s="338"/>
      <c r="I1" s="338"/>
      <c r="J1" s="338"/>
      <c r="K1" s="338"/>
      <c r="L1" s="338"/>
      <c r="M1" s="338"/>
      <c r="N1" s="338"/>
      <c r="O1" s="338"/>
      <c r="P1" s="338"/>
      <c r="Q1" s="338"/>
      <c r="R1" s="338"/>
      <c r="S1" s="338"/>
      <c r="T1" s="2"/>
      <c r="U1" s="2"/>
      <c r="V1" s="2"/>
      <c r="W1" s="2"/>
      <c r="X1" s="2"/>
      <c r="Y1" s="2"/>
      <c r="Z1" s="2"/>
      <c r="AA1" s="2"/>
      <c r="AB1" s="2"/>
      <c r="AC1" s="2"/>
      <c r="AD1" s="2"/>
      <c r="AE1" s="2"/>
      <c r="AF1" s="2"/>
      <c r="AG1" s="2"/>
      <c r="AH1" s="2"/>
      <c r="AI1" s="2"/>
      <c r="AJ1" s="2"/>
      <c r="AK1" s="2"/>
      <c r="AL1" s="2"/>
      <c r="AM1" s="2"/>
    </row>
    <row r="2" spans="1:54" ht="36" customHeight="1">
      <c r="A2" s="2"/>
      <c r="B2" s="338"/>
      <c r="C2" s="338"/>
      <c r="D2" s="338"/>
      <c r="E2" s="338"/>
      <c r="F2" s="338"/>
      <c r="G2" s="338"/>
      <c r="H2" s="338"/>
      <c r="I2" s="338"/>
      <c r="J2" s="338"/>
      <c r="K2" s="338"/>
      <c r="L2" s="338"/>
      <c r="M2" s="338"/>
      <c r="N2" s="338"/>
      <c r="O2" s="338"/>
      <c r="P2" s="338"/>
      <c r="Q2" s="338"/>
      <c r="R2" s="338"/>
      <c r="S2" s="338"/>
      <c r="T2" s="2"/>
      <c r="U2" s="2"/>
      <c r="V2" s="2"/>
      <c r="W2" s="2"/>
      <c r="X2" s="2"/>
      <c r="Y2" s="2"/>
      <c r="Z2" s="2"/>
      <c r="AA2" s="2"/>
      <c r="AB2" s="2"/>
      <c r="AC2" s="2"/>
      <c r="AD2" s="2"/>
      <c r="AE2" s="2"/>
      <c r="AF2" s="2"/>
      <c r="AG2" s="2"/>
      <c r="AH2" s="2"/>
      <c r="AI2" s="2"/>
      <c r="AJ2" s="2"/>
      <c r="AK2" s="2"/>
      <c r="AL2" s="2"/>
      <c r="AM2" s="2"/>
    </row>
    <row r="3" spans="1:54" ht="36" customHeight="1">
      <c r="A3" s="2"/>
      <c r="B3" s="339" t="s">
        <v>0</v>
      </c>
      <c r="C3" s="340"/>
      <c r="D3" s="339" t="s">
        <v>1</v>
      </c>
      <c r="E3" s="341"/>
      <c r="F3" s="341"/>
      <c r="G3" s="340"/>
      <c r="H3" s="339" t="s">
        <v>2</v>
      </c>
      <c r="I3" s="341"/>
      <c r="J3" s="341"/>
      <c r="K3" s="340"/>
      <c r="L3" s="339" t="s">
        <v>115</v>
      </c>
      <c r="M3" s="341"/>
      <c r="N3" s="340"/>
      <c r="O3" s="339" t="s">
        <v>3</v>
      </c>
      <c r="P3" s="340"/>
      <c r="Q3" s="339" t="s">
        <v>4</v>
      </c>
      <c r="R3" s="341"/>
      <c r="S3" s="340"/>
      <c r="T3" s="2"/>
      <c r="U3" s="2"/>
      <c r="V3" s="2"/>
      <c r="W3" s="2"/>
      <c r="X3" s="2"/>
      <c r="Y3" s="2"/>
      <c r="Z3" s="2"/>
      <c r="AA3" s="2"/>
      <c r="AB3" s="2"/>
      <c r="AC3" s="2"/>
      <c r="AD3" s="2"/>
      <c r="AE3" s="2"/>
      <c r="AF3" s="2"/>
      <c r="AG3" s="2"/>
      <c r="AH3" s="2"/>
      <c r="AI3" s="2"/>
      <c r="AJ3" s="2"/>
      <c r="AK3" s="2"/>
      <c r="AL3" s="2"/>
      <c r="AM3" s="2"/>
    </row>
    <row r="4" spans="1:54" ht="21.95" customHeight="1">
      <c r="A4" s="2"/>
      <c r="B4" s="301" t="s">
        <v>123</v>
      </c>
      <c r="C4" s="302"/>
      <c r="D4" s="307" t="s">
        <v>125</v>
      </c>
      <c r="E4" s="308"/>
      <c r="F4" s="308"/>
      <c r="G4" s="309"/>
      <c r="H4" s="310" t="s">
        <v>5</v>
      </c>
      <c r="I4" s="311"/>
      <c r="J4" s="311"/>
      <c r="K4" s="3"/>
      <c r="L4" s="312" t="s">
        <v>6</v>
      </c>
      <c r="M4" s="313"/>
      <c r="N4" s="314"/>
      <c r="O4" s="112" t="s">
        <v>7</v>
      </c>
      <c r="P4" s="114"/>
      <c r="Q4" s="321" t="s">
        <v>8</v>
      </c>
      <c r="R4" s="322"/>
      <c r="S4" s="323"/>
      <c r="T4" s="2"/>
      <c r="U4" s="2"/>
      <c r="V4" s="2"/>
      <c r="W4" s="2"/>
      <c r="X4" s="2"/>
      <c r="Y4" s="2"/>
      <c r="Z4" s="2"/>
      <c r="AA4" s="2"/>
      <c r="AB4" s="2"/>
      <c r="AC4" s="2"/>
      <c r="AD4" s="2"/>
      <c r="AE4" s="2"/>
      <c r="AF4" s="2"/>
      <c r="AG4" s="2"/>
      <c r="AH4" s="2"/>
      <c r="AI4" s="2"/>
      <c r="AJ4" s="2"/>
      <c r="AK4" s="2"/>
      <c r="AL4" s="2"/>
      <c r="AM4" s="2"/>
    </row>
    <row r="5" spans="1:54" ht="21.95" customHeight="1">
      <c r="A5" s="2"/>
      <c r="B5" s="303"/>
      <c r="C5" s="304"/>
      <c r="D5" s="303" t="s">
        <v>124</v>
      </c>
      <c r="E5" s="330"/>
      <c r="F5" s="330"/>
      <c r="G5" s="304"/>
      <c r="H5" s="332" t="s">
        <v>9</v>
      </c>
      <c r="I5" s="333"/>
      <c r="J5" s="333"/>
      <c r="K5" s="334"/>
      <c r="L5" s="315"/>
      <c r="M5" s="316"/>
      <c r="N5" s="317"/>
      <c r="O5" s="265"/>
      <c r="P5" s="267"/>
      <c r="Q5" s="324"/>
      <c r="R5" s="325"/>
      <c r="S5" s="326"/>
      <c r="T5" s="2"/>
      <c r="U5" s="2"/>
      <c r="V5" s="2"/>
      <c r="W5" s="2"/>
      <c r="X5" s="2"/>
      <c r="Y5" s="2"/>
      <c r="Z5" s="2"/>
      <c r="AA5" s="2"/>
      <c r="AB5" s="2"/>
      <c r="AC5" s="2"/>
      <c r="AD5" s="2"/>
      <c r="AE5" s="2"/>
      <c r="AF5" s="2"/>
      <c r="AG5" s="2"/>
      <c r="AH5" s="2"/>
      <c r="AI5" s="2"/>
      <c r="AJ5" s="2"/>
      <c r="AK5" s="2"/>
      <c r="AL5" s="2"/>
      <c r="AM5" s="2"/>
    </row>
    <row r="6" spans="1:54" ht="21.95" customHeight="1">
      <c r="A6" s="2"/>
      <c r="B6" s="305"/>
      <c r="C6" s="306"/>
      <c r="D6" s="305"/>
      <c r="E6" s="331"/>
      <c r="F6" s="331"/>
      <c r="G6" s="306"/>
      <c r="H6" s="335"/>
      <c r="I6" s="336"/>
      <c r="J6" s="336"/>
      <c r="K6" s="337"/>
      <c r="L6" s="318"/>
      <c r="M6" s="319"/>
      <c r="N6" s="320"/>
      <c r="O6" s="115"/>
      <c r="P6" s="117"/>
      <c r="Q6" s="327"/>
      <c r="R6" s="328"/>
      <c r="S6" s="329"/>
      <c r="T6" s="2"/>
      <c r="U6" s="2"/>
      <c r="V6" s="2"/>
      <c r="W6" s="2"/>
      <c r="X6" s="2"/>
      <c r="Y6" s="2"/>
      <c r="Z6" s="2"/>
      <c r="AA6" s="2"/>
      <c r="AB6" s="2"/>
      <c r="AC6" s="2"/>
      <c r="AD6" s="2"/>
      <c r="AE6" s="2"/>
      <c r="AF6" s="2"/>
      <c r="AG6" s="2"/>
      <c r="AH6" s="2"/>
      <c r="AI6" s="2"/>
      <c r="AJ6" s="2"/>
      <c r="AK6" s="2"/>
      <c r="AL6" s="2"/>
      <c r="AM6" s="2"/>
    </row>
    <row r="7" spans="1:54" ht="9" customHeight="1" thickBot="1">
      <c r="A7" s="2"/>
      <c r="B7" s="4"/>
      <c r="C7" s="4"/>
      <c r="D7" s="4"/>
      <c r="E7" s="5"/>
      <c r="F7" s="5"/>
      <c r="G7" s="5"/>
      <c r="H7" s="5"/>
      <c r="I7" s="5"/>
      <c r="J7" s="5"/>
      <c r="K7" s="4"/>
      <c r="L7" s="4"/>
      <c r="M7" s="4"/>
      <c r="N7" s="4"/>
      <c r="O7" s="4"/>
      <c r="P7" s="4"/>
      <c r="Q7" s="4"/>
      <c r="R7" s="4"/>
      <c r="S7" s="4"/>
      <c r="T7" s="2"/>
      <c r="U7" s="2"/>
      <c r="V7" s="2"/>
      <c r="W7" s="2"/>
      <c r="X7" s="2"/>
      <c r="Y7" s="2"/>
      <c r="Z7" s="4"/>
      <c r="AA7" s="4"/>
      <c r="AB7" s="4"/>
      <c r="AC7" s="4"/>
      <c r="AD7" s="4"/>
      <c r="AE7" s="4"/>
      <c r="AF7" s="2"/>
      <c r="AG7" s="2"/>
      <c r="AH7" s="2"/>
      <c r="AI7" s="2"/>
      <c r="AJ7" s="2"/>
      <c r="AK7" s="2"/>
      <c r="AL7" s="2"/>
      <c r="AM7" s="2"/>
    </row>
    <row r="8" spans="1:54" ht="35.25" customHeight="1" thickBot="1">
      <c r="A8" s="196" t="s">
        <v>10</v>
      </c>
      <c r="B8" s="196"/>
      <c r="C8" s="196"/>
      <c r="D8" s="196"/>
      <c r="E8" s="196"/>
      <c r="F8" s="196"/>
      <c r="G8" s="196"/>
      <c r="H8" s="196"/>
      <c r="I8" s="196"/>
      <c r="J8" s="196"/>
      <c r="K8" s="196"/>
      <c r="L8" s="196"/>
      <c r="M8" s="196"/>
      <c r="N8" s="196"/>
      <c r="O8" s="196"/>
      <c r="P8" s="196"/>
      <c r="Q8" s="196"/>
      <c r="R8" s="196"/>
      <c r="S8" s="196"/>
      <c r="T8" s="2"/>
      <c r="U8" s="2"/>
      <c r="V8" s="279" t="s">
        <v>120</v>
      </c>
      <c r="W8" s="279"/>
      <c r="X8" s="279"/>
      <c r="Y8" s="279"/>
      <c r="Z8" s="279"/>
      <c r="AA8" s="279"/>
      <c r="AB8" s="280"/>
      <c r="AC8" s="88" t="s">
        <v>34</v>
      </c>
      <c r="AD8" s="2"/>
      <c r="AE8" s="10" t="s">
        <v>35</v>
      </c>
      <c r="AF8" s="10"/>
      <c r="AG8" s="10"/>
      <c r="AH8" s="10"/>
      <c r="AI8" s="10"/>
      <c r="AJ8" s="10"/>
      <c r="AK8" s="2"/>
      <c r="AL8" s="2"/>
      <c r="AM8" s="2"/>
      <c r="AQ8" s="38" t="s">
        <v>52</v>
      </c>
      <c r="AX8" s="281"/>
      <c r="AY8" s="281"/>
      <c r="AZ8" s="281"/>
      <c r="BA8" s="281"/>
      <c r="BB8" s="281"/>
    </row>
    <row r="9" spans="1:54" ht="36" customHeight="1">
      <c r="A9" s="93" t="s">
        <v>94</v>
      </c>
      <c r="B9" s="282" t="s">
        <v>11</v>
      </c>
      <c r="C9" s="283"/>
      <c r="D9" s="27" t="s">
        <v>12</v>
      </c>
      <c r="E9" s="26" t="s">
        <v>13</v>
      </c>
      <c r="F9" s="282" t="s">
        <v>14</v>
      </c>
      <c r="G9" s="284"/>
      <c r="H9" s="284"/>
      <c r="I9" s="284"/>
      <c r="J9" s="284"/>
      <c r="K9" s="284"/>
      <c r="L9" s="284"/>
      <c r="M9" s="284"/>
      <c r="N9" s="283"/>
      <c r="O9" s="27" t="s">
        <v>15</v>
      </c>
      <c r="P9" s="58" t="s">
        <v>16</v>
      </c>
      <c r="Q9" s="282" t="s">
        <v>17</v>
      </c>
      <c r="R9" s="284"/>
      <c r="S9" s="283"/>
      <c r="T9" s="2"/>
      <c r="U9" s="2"/>
      <c r="V9" s="285" t="s">
        <v>36</v>
      </c>
      <c r="W9" s="286"/>
      <c r="X9" s="287"/>
      <c r="Y9" s="288" t="s">
        <v>37</v>
      </c>
      <c r="Z9" s="289"/>
      <c r="AA9" s="285" t="s">
        <v>17</v>
      </c>
      <c r="AB9" s="286"/>
      <c r="AC9" s="290"/>
      <c r="AD9" s="2"/>
      <c r="AE9" s="291" t="s">
        <v>106</v>
      </c>
      <c r="AF9" s="292"/>
      <c r="AG9" s="292"/>
      <c r="AH9" s="292"/>
      <c r="AI9" s="292"/>
      <c r="AJ9" s="292"/>
      <c r="AK9" s="292"/>
      <c r="AL9" s="292"/>
      <c r="AM9" s="293"/>
      <c r="AP9" s="46"/>
      <c r="AQ9" s="47" t="s">
        <v>48</v>
      </c>
      <c r="AR9" s="46"/>
      <c r="AS9" s="45" t="s">
        <v>45</v>
      </c>
      <c r="AT9" s="45" t="s">
        <v>46</v>
      </c>
      <c r="AU9" s="45" t="s">
        <v>47</v>
      </c>
      <c r="AX9" s="300" t="s">
        <v>60</v>
      </c>
      <c r="AY9" s="300"/>
      <c r="AZ9" s="300"/>
      <c r="BA9" s="300"/>
      <c r="BB9" s="300"/>
    </row>
    <row r="10" spans="1:54" ht="24.95" customHeight="1">
      <c r="A10" s="261" t="s">
        <v>100</v>
      </c>
      <c r="B10" s="132" t="s">
        <v>18</v>
      </c>
      <c r="C10" s="133"/>
      <c r="D10" s="23" t="s">
        <v>19</v>
      </c>
      <c r="E10" s="138" t="s">
        <v>20</v>
      </c>
      <c r="F10" s="112" t="s">
        <v>76</v>
      </c>
      <c r="G10" s="113"/>
      <c r="H10" s="113"/>
      <c r="I10" s="113"/>
      <c r="J10" s="113"/>
      <c r="K10" s="113"/>
      <c r="L10" s="113"/>
      <c r="M10" s="113"/>
      <c r="N10" s="114"/>
      <c r="O10" s="268" t="s">
        <v>21</v>
      </c>
      <c r="P10" s="17">
        <v>43922</v>
      </c>
      <c r="Q10" s="146">
        <f>AS10</f>
        <v>5</v>
      </c>
      <c r="R10" s="176">
        <f>AT10</f>
        <v>0</v>
      </c>
      <c r="S10" s="164">
        <f>AU10</f>
        <v>0</v>
      </c>
      <c r="T10" s="2"/>
      <c r="U10" s="2"/>
      <c r="V10" s="223" t="s">
        <v>121</v>
      </c>
      <c r="W10" s="224"/>
      <c r="X10" s="225"/>
      <c r="Y10" s="229">
        <v>44317</v>
      </c>
      <c r="Z10" s="230"/>
      <c r="AA10" s="275">
        <f>AX10</f>
        <v>0</v>
      </c>
      <c r="AB10" s="277">
        <f>AY10</f>
        <v>2</v>
      </c>
      <c r="AC10" s="255">
        <f>AZ10</f>
        <v>15</v>
      </c>
      <c r="AD10" s="2"/>
      <c r="AE10" s="294"/>
      <c r="AF10" s="295"/>
      <c r="AG10" s="295"/>
      <c r="AH10" s="295"/>
      <c r="AI10" s="295"/>
      <c r="AJ10" s="295"/>
      <c r="AK10" s="295"/>
      <c r="AL10" s="295"/>
      <c r="AM10" s="296"/>
      <c r="AO10" s="49" t="s">
        <v>49</v>
      </c>
      <c r="AP10" s="208"/>
      <c r="AQ10" s="106">
        <f>IF(P10="","",VLOOKUP(O10,$AO$52:$AP$53,2,FALSE))</f>
        <v>1</v>
      </c>
      <c r="AR10" s="208"/>
      <c r="AS10" s="106">
        <f>IF(P10="","",DATEDIF(P10,P11+1,"Y"))</f>
        <v>5</v>
      </c>
      <c r="AT10" s="106">
        <f>IF(P10="","",DATEDIF(P10,P11+1,"YＭ"))</f>
        <v>0</v>
      </c>
      <c r="AU10" s="106">
        <f>IF(P10="","",DATEDIF(P10,P11+1,"MD"))</f>
        <v>0</v>
      </c>
      <c r="AX10" s="257">
        <f>IF(Y10="","",DATEDIF(Y10,Y11+1,"Y"))</f>
        <v>0</v>
      </c>
      <c r="AY10" s="257">
        <f>IF(Y10="","",DATEDIF(Y10,Y11+1,"YＭ"))</f>
        <v>2</v>
      </c>
      <c r="AZ10" s="257">
        <f>IF(Y10="","",DATEDIF(Y10,Y11+1,"MD"))</f>
        <v>15</v>
      </c>
    </row>
    <row r="11" spans="1:54" ht="24.95" customHeight="1">
      <c r="A11" s="273"/>
      <c r="B11" s="134"/>
      <c r="C11" s="135"/>
      <c r="D11" s="87" t="s">
        <v>81</v>
      </c>
      <c r="E11" s="139"/>
      <c r="F11" s="115"/>
      <c r="G11" s="116"/>
      <c r="H11" s="116"/>
      <c r="I11" s="116"/>
      <c r="J11" s="116"/>
      <c r="K11" s="116"/>
      <c r="L11" s="116"/>
      <c r="M11" s="116"/>
      <c r="N11" s="117"/>
      <c r="O11" s="274"/>
      <c r="P11" s="16">
        <v>45747</v>
      </c>
      <c r="Q11" s="147"/>
      <c r="R11" s="177"/>
      <c r="S11" s="164"/>
      <c r="T11" s="2"/>
      <c r="U11" s="2"/>
      <c r="V11" s="226"/>
      <c r="W11" s="227"/>
      <c r="X11" s="228"/>
      <c r="Y11" s="259">
        <v>44392</v>
      </c>
      <c r="Z11" s="260"/>
      <c r="AA11" s="276"/>
      <c r="AB11" s="278"/>
      <c r="AC11" s="271"/>
      <c r="AD11" s="2"/>
      <c r="AE11" s="294"/>
      <c r="AF11" s="295"/>
      <c r="AG11" s="295"/>
      <c r="AH11" s="295"/>
      <c r="AI11" s="295"/>
      <c r="AJ11" s="295"/>
      <c r="AK11" s="295"/>
      <c r="AL11" s="295"/>
      <c r="AM11" s="296"/>
      <c r="AO11" s="50" t="s">
        <v>21</v>
      </c>
      <c r="AP11" s="208"/>
      <c r="AQ11" s="106"/>
      <c r="AR11" s="208"/>
      <c r="AS11" s="106"/>
      <c r="AT11" s="106"/>
      <c r="AU11" s="106" t="e">
        <f>SUM(#REF!)</f>
        <v>#REF!</v>
      </c>
      <c r="AX11" s="272"/>
      <c r="AY11" s="272"/>
      <c r="AZ11" s="272"/>
    </row>
    <row r="12" spans="1:54" ht="24.95" customHeight="1">
      <c r="A12" s="261" t="s">
        <v>101</v>
      </c>
      <c r="B12" s="132" t="s">
        <v>22</v>
      </c>
      <c r="C12" s="133"/>
      <c r="D12" s="23" t="s">
        <v>23</v>
      </c>
      <c r="E12" s="138" t="s">
        <v>24</v>
      </c>
      <c r="F12" s="112" t="s">
        <v>77</v>
      </c>
      <c r="G12" s="113"/>
      <c r="H12" s="113"/>
      <c r="I12" s="113"/>
      <c r="J12" s="113"/>
      <c r="K12" s="113"/>
      <c r="L12" s="113"/>
      <c r="M12" s="113"/>
      <c r="N12" s="114"/>
      <c r="O12" s="268" t="s">
        <v>25</v>
      </c>
      <c r="P12" s="15">
        <v>43374</v>
      </c>
      <c r="Q12" s="146">
        <f t="shared" ref="Q12" si="0">AS12</f>
        <v>1</v>
      </c>
      <c r="R12" s="176">
        <f t="shared" ref="R12" si="1">AT12</f>
        <v>6</v>
      </c>
      <c r="S12" s="164">
        <f t="shared" ref="S12" si="2">AU12</f>
        <v>0</v>
      </c>
      <c r="T12" s="2"/>
      <c r="U12" s="2"/>
      <c r="V12" s="223"/>
      <c r="W12" s="224"/>
      <c r="X12" s="225"/>
      <c r="Y12" s="229"/>
      <c r="Z12" s="230"/>
      <c r="AA12" s="275" t="str">
        <f t="shared" ref="AA12" si="3">AX12</f>
        <v/>
      </c>
      <c r="AB12" s="277" t="str">
        <f t="shared" ref="AB12" si="4">AY12</f>
        <v/>
      </c>
      <c r="AC12" s="255" t="str">
        <f t="shared" ref="AC12" si="5">AZ12</f>
        <v/>
      </c>
      <c r="AD12" s="2"/>
      <c r="AE12" s="294"/>
      <c r="AF12" s="295"/>
      <c r="AG12" s="295"/>
      <c r="AH12" s="295"/>
      <c r="AI12" s="295"/>
      <c r="AJ12" s="295"/>
      <c r="AK12" s="295"/>
      <c r="AL12" s="295"/>
      <c r="AM12" s="296"/>
      <c r="AO12" s="50" t="s">
        <v>25</v>
      </c>
      <c r="AP12" s="208"/>
      <c r="AQ12" s="106">
        <f>IF(P12="","",VLOOKUP(O12,$AO$52:$AP$53,2,FALSE))</f>
        <v>0</v>
      </c>
      <c r="AR12" s="208"/>
      <c r="AS12" s="106">
        <f t="shared" ref="AS12" si="6">IF(P12="","",DATEDIF(P12,P13+1,"Y"))</f>
        <v>1</v>
      </c>
      <c r="AT12" s="106">
        <f t="shared" ref="AT12" si="7">IF(P12="","",DATEDIF(P12,P13+1,"YＭ"))</f>
        <v>6</v>
      </c>
      <c r="AU12" s="106">
        <f t="shared" ref="AU12" si="8">IF(P12="","",DATEDIF(P12,P13+1,"MD"))</f>
        <v>0</v>
      </c>
      <c r="AX12" s="257" t="str">
        <f t="shared" ref="AX12" si="9">IF(Y12="","",DATEDIF(Y12,Y13+1,"Y"))</f>
        <v/>
      </c>
      <c r="AY12" s="257" t="str">
        <f t="shared" ref="AY12" si="10">IF(Y12="","",DATEDIF(Y12,Y13+1,"YＭ"))</f>
        <v/>
      </c>
      <c r="AZ12" s="257" t="str">
        <f t="shared" ref="AZ12" si="11">IF(Y12="","",DATEDIF(Y12,Y13+1,"MD"))</f>
        <v/>
      </c>
    </row>
    <row r="13" spans="1:54" ht="24.95" customHeight="1">
      <c r="A13" s="273"/>
      <c r="B13" s="134"/>
      <c r="C13" s="135"/>
      <c r="D13" s="87" t="s">
        <v>80</v>
      </c>
      <c r="E13" s="139"/>
      <c r="F13" s="115"/>
      <c r="G13" s="116"/>
      <c r="H13" s="116"/>
      <c r="I13" s="116"/>
      <c r="J13" s="116"/>
      <c r="K13" s="116"/>
      <c r="L13" s="116"/>
      <c r="M13" s="116"/>
      <c r="N13" s="117"/>
      <c r="O13" s="274"/>
      <c r="P13" s="16">
        <v>43921</v>
      </c>
      <c r="Q13" s="147"/>
      <c r="R13" s="177"/>
      <c r="S13" s="164"/>
      <c r="T13" s="2"/>
      <c r="U13" s="2"/>
      <c r="V13" s="226"/>
      <c r="W13" s="227"/>
      <c r="X13" s="228"/>
      <c r="Y13" s="259"/>
      <c r="Z13" s="260"/>
      <c r="AA13" s="276"/>
      <c r="AB13" s="278"/>
      <c r="AC13" s="271"/>
      <c r="AD13" s="2"/>
      <c r="AE13" s="294"/>
      <c r="AF13" s="295"/>
      <c r="AG13" s="295"/>
      <c r="AH13" s="295"/>
      <c r="AI13" s="295"/>
      <c r="AJ13" s="295"/>
      <c r="AK13" s="295"/>
      <c r="AL13" s="295"/>
      <c r="AM13" s="296"/>
      <c r="AO13" s="35"/>
      <c r="AP13" s="208"/>
      <c r="AQ13" s="106"/>
      <c r="AR13" s="208"/>
      <c r="AS13" s="106"/>
      <c r="AT13" s="106"/>
      <c r="AU13" s="106" t="e">
        <f>SUM(#REF!)</f>
        <v>#REF!</v>
      </c>
      <c r="AX13" s="272"/>
      <c r="AY13" s="272"/>
      <c r="AZ13" s="272"/>
    </row>
    <row r="14" spans="1:54" ht="24.95" customHeight="1">
      <c r="A14" s="261" t="s">
        <v>102</v>
      </c>
      <c r="B14" s="132" t="s">
        <v>26</v>
      </c>
      <c r="C14" s="133"/>
      <c r="D14" s="23" t="s">
        <v>19</v>
      </c>
      <c r="E14" s="138" t="s">
        <v>24</v>
      </c>
      <c r="F14" s="112" t="s">
        <v>87</v>
      </c>
      <c r="G14" s="113"/>
      <c r="H14" s="113"/>
      <c r="I14" s="113"/>
      <c r="J14" s="113"/>
      <c r="K14" s="113"/>
      <c r="L14" s="113"/>
      <c r="M14" s="113"/>
      <c r="N14" s="114"/>
      <c r="O14" s="268" t="s">
        <v>21</v>
      </c>
      <c r="P14" s="15">
        <v>42461</v>
      </c>
      <c r="Q14" s="146">
        <f t="shared" ref="Q14" si="12">AS14</f>
        <v>2</v>
      </c>
      <c r="R14" s="176">
        <f t="shared" ref="R14" si="13">AT14</f>
        <v>6</v>
      </c>
      <c r="S14" s="164">
        <f t="shared" ref="S14" si="14">AU14</f>
        <v>0</v>
      </c>
      <c r="T14" s="2"/>
      <c r="U14" s="2"/>
      <c r="V14" s="223"/>
      <c r="W14" s="224"/>
      <c r="X14" s="225"/>
      <c r="Y14" s="229"/>
      <c r="Z14" s="230"/>
      <c r="AA14" s="275" t="str">
        <f t="shared" ref="AA14" si="15">AX14</f>
        <v/>
      </c>
      <c r="AB14" s="277" t="str">
        <f t="shared" ref="AB14" si="16">AY14</f>
        <v/>
      </c>
      <c r="AC14" s="255" t="str">
        <f t="shared" ref="AC14" si="17">AZ14</f>
        <v/>
      </c>
      <c r="AD14" s="2"/>
      <c r="AE14" s="294"/>
      <c r="AF14" s="295"/>
      <c r="AG14" s="295"/>
      <c r="AH14" s="295"/>
      <c r="AI14" s="295"/>
      <c r="AJ14" s="295"/>
      <c r="AK14" s="295"/>
      <c r="AL14" s="295"/>
      <c r="AM14" s="296"/>
      <c r="AO14" s="35"/>
      <c r="AP14" s="208"/>
      <c r="AQ14" s="106">
        <f>IF(P14="","",VLOOKUP(O14,$AO$52:$AP$53,2,FALSE))</f>
        <v>1</v>
      </c>
      <c r="AR14" s="208"/>
      <c r="AS14" s="106">
        <f t="shared" ref="AS14" si="18">IF(P14="","",DATEDIF(P14,P15+1,"Y"))</f>
        <v>2</v>
      </c>
      <c r="AT14" s="106">
        <f t="shared" ref="AT14" si="19">IF(P14="","",DATEDIF(P14,P15+1,"YＭ"))</f>
        <v>6</v>
      </c>
      <c r="AU14" s="106">
        <f t="shared" ref="AU14" si="20">IF(P14="","",DATEDIF(P14,P15+1,"MD"))</f>
        <v>0</v>
      </c>
      <c r="AX14" s="257" t="str">
        <f t="shared" ref="AX14" si="21">IF(Y14="","",DATEDIF(Y14,Y15+1,"Y"))</f>
        <v/>
      </c>
      <c r="AY14" s="257" t="str">
        <f t="shared" ref="AY14" si="22">IF(Y14="","",DATEDIF(Y14,Y15+1,"YＭ"))</f>
        <v/>
      </c>
      <c r="AZ14" s="257" t="str">
        <f t="shared" ref="AZ14" si="23">IF(Y14="","",DATEDIF(Y14,Y15+1,"MD"))</f>
        <v/>
      </c>
    </row>
    <row r="15" spans="1:54" ht="24.95" customHeight="1">
      <c r="A15" s="273"/>
      <c r="B15" s="134"/>
      <c r="C15" s="135"/>
      <c r="D15" s="87" t="s">
        <v>78</v>
      </c>
      <c r="E15" s="139"/>
      <c r="F15" s="115"/>
      <c r="G15" s="116"/>
      <c r="H15" s="116"/>
      <c r="I15" s="116"/>
      <c r="J15" s="116"/>
      <c r="K15" s="116"/>
      <c r="L15" s="116"/>
      <c r="M15" s="116"/>
      <c r="N15" s="117"/>
      <c r="O15" s="274"/>
      <c r="P15" s="16">
        <v>43373</v>
      </c>
      <c r="Q15" s="147"/>
      <c r="R15" s="177"/>
      <c r="S15" s="164"/>
      <c r="T15" s="2"/>
      <c r="U15" s="2"/>
      <c r="V15" s="226"/>
      <c r="W15" s="227"/>
      <c r="X15" s="228"/>
      <c r="Y15" s="259"/>
      <c r="Z15" s="260"/>
      <c r="AA15" s="276"/>
      <c r="AB15" s="278"/>
      <c r="AC15" s="271"/>
      <c r="AD15" s="2"/>
      <c r="AE15" s="294"/>
      <c r="AF15" s="295"/>
      <c r="AG15" s="295"/>
      <c r="AH15" s="295"/>
      <c r="AI15" s="295"/>
      <c r="AJ15" s="295"/>
      <c r="AK15" s="295"/>
      <c r="AL15" s="295"/>
      <c r="AM15" s="296"/>
      <c r="AO15" s="51" t="s">
        <v>49</v>
      </c>
      <c r="AP15" s="208"/>
      <c r="AQ15" s="106"/>
      <c r="AR15" s="208"/>
      <c r="AS15" s="106"/>
      <c r="AT15" s="106"/>
      <c r="AU15" s="106" t="e">
        <f>SUM(#REF!)</f>
        <v>#REF!</v>
      </c>
      <c r="AX15" s="258"/>
      <c r="AY15" s="258"/>
      <c r="AZ15" s="258"/>
    </row>
    <row r="16" spans="1:54" ht="24.95" customHeight="1">
      <c r="A16" s="261" t="s">
        <v>103</v>
      </c>
      <c r="B16" s="132" t="s">
        <v>27</v>
      </c>
      <c r="C16" s="133"/>
      <c r="D16" s="23" t="s">
        <v>79</v>
      </c>
      <c r="E16" s="138" t="s">
        <v>24</v>
      </c>
      <c r="F16" s="112"/>
      <c r="G16" s="113"/>
      <c r="H16" s="113"/>
      <c r="I16" s="113"/>
      <c r="J16" s="113"/>
      <c r="K16" s="113"/>
      <c r="L16" s="113"/>
      <c r="M16" s="113"/>
      <c r="N16" s="114"/>
      <c r="O16" s="268" t="s">
        <v>25</v>
      </c>
      <c r="P16" s="15">
        <v>42095</v>
      </c>
      <c r="Q16" s="146">
        <f t="shared" ref="Q16" si="24">AS16</f>
        <v>1</v>
      </c>
      <c r="R16" s="176">
        <f t="shared" ref="R16" si="25">AT16</f>
        <v>0</v>
      </c>
      <c r="S16" s="164">
        <f t="shared" ref="S16" si="26">AU16</f>
        <v>0</v>
      </c>
      <c r="T16" s="2"/>
      <c r="U16" s="2"/>
      <c r="V16" s="223"/>
      <c r="W16" s="224"/>
      <c r="X16" s="225"/>
      <c r="Y16" s="229"/>
      <c r="Z16" s="230"/>
      <c r="AA16" s="231" t="str">
        <f>AX16</f>
        <v/>
      </c>
      <c r="AB16" s="232" t="str">
        <f>AY16</f>
        <v/>
      </c>
      <c r="AC16" s="255" t="str">
        <f>AZ16</f>
        <v/>
      </c>
      <c r="AD16" s="2"/>
      <c r="AE16" s="294"/>
      <c r="AF16" s="295"/>
      <c r="AG16" s="295"/>
      <c r="AH16" s="295"/>
      <c r="AI16" s="295"/>
      <c r="AJ16" s="295"/>
      <c r="AK16" s="295"/>
      <c r="AL16" s="295"/>
      <c r="AM16" s="296"/>
      <c r="AO16" s="52" t="s">
        <v>50</v>
      </c>
      <c r="AP16" s="208"/>
      <c r="AQ16" s="106">
        <f>IF(P16="","",VLOOKUP(O16,$AO$52:$AP$53,2,FALSE))</f>
        <v>0</v>
      </c>
      <c r="AR16" s="208"/>
      <c r="AS16" s="106">
        <f t="shared" ref="AS16" si="27">IF(P16="","",DATEDIF(P16,P17+1,"Y"))</f>
        <v>1</v>
      </c>
      <c r="AT16" s="106">
        <f t="shared" ref="AT16" si="28">IF(P16="","",DATEDIF(P16,P17+1,"YＭ"))</f>
        <v>0</v>
      </c>
      <c r="AU16" s="106">
        <f t="shared" ref="AU16" si="29">IF(P16="","",DATEDIF(P16,P17+1,"MD"))</f>
        <v>0</v>
      </c>
      <c r="AX16" s="257" t="str">
        <f t="shared" ref="AX16" si="30">IF(Y16="","",DATEDIF(Y16,Y17+1,"Y"))</f>
        <v/>
      </c>
      <c r="AY16" s="257" t="str">
        <f t="shared" ref="AY16" si="31">IF(Y16="","",DATEDIF(Y16,Y17+1,"YＭ"))</f>
        <v/>
      </c>
      <c r="AZ16" s="257" t="str">
        <f t="shared" ref="AZ16" si="32">IF(Y16="","",DATEDIF(Y16,Y17+1,"MD"))</f>
        <v/>
      </c>
      <c r="BA16" s="62"/>
    </row>
    <row r="17" spans="1:59" ht="24.95" customHeight="1" thickBot="1">
      <c r="A17" s="262"/>
      <c r="B17" s="263"/>
      <c r="C17" s="264"/>
      <c r="D17" s="94" t="s">
        <v>81</v>
      </c>
      <c r="E17" s="175"/>
      <c r="F17" s="265"/>
      <c r="G17" s="266"/>
      <c r="H17" s="266"/>
      <c r="I17" s="266"/>
      <c r="J17" s="266"/>
      <c r="K17" s="266"/>
      <c r="L17" s="266"/>
      <c r="M17" s="266"/>
      <c r="N17" s="267"/>
      <c r="O17" s="269"/>
      <c r="P17" s="59">
        <v>42460</v>
      </c>
      <c r="Q17" s="270"/>
      <c r="R17" s="221"/>
      <c r="S17" s="222"/>
      <c r="T17" s="2"/>
      <c r="U17" s="2"/>
      <c r="V17" s="226"/>
      <c r="W17" s="227"/>
      <c r="X17" s="228"/>
      <c r="Y17" s="233"/>
      <c r="Z17" s="234"/>
      <c r="AA17" s="210"/>
      <c r="AB17" s="212"/>
      <c r="AC17" s="256"/>
      <c r="AD17" s="2"/>
      <c r="AE17" s="297"/>
      <c r="AF17" s="298"/>
      <c r="AG17" s="298"/>
      <c r="AH17" s="298"/>
      <c r="AI17" s="298"/>
      <c r="AJ17" s="298"/>
      <c r="AK17" s="298"/>
      <c r="AL17" s="298"/>
      <c r="AM17" s="299"/>
      <c r="AO17" s="52" t="s">
        <v>28</v>
      </c>
      <c r="AP17" s="208"/>
      <c r="AQ17" s="106"/>
      <c r="AR17" s="208"/>
      <c r="AS17" s="106"/>
      <c r="AT17" s="106"/>
      <c r="AU17" s="106" t="e">
        <f>SUM(#REF!)</f>
        <v>#REF!</v>
      </c>
      <c r="AX17" s="258"/>
      <c r="AY17" s="258"/>
      <c r="AZ17" s="258"/>
    </row>
    <row r="18" spans="1:59" s="35" customFormat="1" ht="18" customHeight="1" thickTop="1">
      <c r="A18" s="239" t="s">
        <v>33</v>
      </c>
      <c r="B18" s="240"/>
      <c r="C18" s="240"/>
      <c r="D18" s="240"/>
      <c r="E18" s="240"/>
      <c r="F18" s="240"/>
      <c r="G18" s="240"/>
      <c r="H18" s="240"/>
      <c r="I18" s="240"/>
      <c r="J18" s="240"/>
      <c r="K18" s="240"/>
      <c r="L18" s="240"/>
      <c r="M18" s="240"/>
      <c r="N18" s="240"/>
      <c r="O18" s="240"/>
      <c r="P18" s="240"/>
      <c r="Q18" s="243">
        <f>AS18</f>
        <v>7</v>
      </c>
      <c r="R18" s="245">
        <f>AT18</f>
        <v>6</v>
      </c>
      <c r="S18" s="247">
        <f>AU18</f>
        <v>0</v>
      </c>
      <c r="T18" s="2"/>
      <c r="U18" s="1"/>
      <c r="V18" s="249" t="s">
        <v>42</v>
      </c>
      <c r="W18" s="250"/>
      <c r="X18" s="250"/>
      <c r="Y18" s="250"/>
      <c r="Z18" s="251"/>
      <c r="AA18" s="209">
        <f>AX18</f>
        <v>0</v>
      </c>
      <c r="AB18" s="211">
        <f>AY18</f>
        <v>2</v>
      </c>
      <c r="AC18" s="213">
        <f>AZ18</f>
        <v>15</v>
      </c>
      <c r="AD18" s="1"/>
      <c r="AE18" s="1"/>
      <c r="AF18" s="1"/>
      <c r="AG18" s="1"/>
      <c r="AH18" s="1"/>
      <c r="AI18" s="1"/>
      <c r="AJ18" s="1"/>
      <c r="AK18" s="1"/>
      <c r="AL18" s="1"/>
      <c r="AM18" s="2"/>
      <c r="AQ18" s="215"/>
      <c r="AR18" s="36"/>
      <c r="AS18" s="217">
        <f>SUMIF($AQ10:$AQ17,1,AS10:AS17)</f>
        <v>7</v>
      </c>
      <c r="AT18" s="219">
        <f>SUMIF($AQ10:$AQ17,1,AT10:AT17)</f>
        <v>6</v>
      </c>
      <c r="AU18" s="235">
        <f>SUMIF($AQ10:$AQ17,1,AU10:AU17)</f>
        <v>0</v>
      </c>
      <c r="AV18" s="237" t="s">
        <v>61</v>
      </c>
      <c r="AW18" s="238"/>
      <c r="AX18" s="202">
        <f>SUM(AX10:AX17)</f>
        <v>0</v>
      </c>
      <c r="AY18" s="204">
        <f>SUM(AY10:AY17)</f>
        <v>2</v>
      </c>
      <c r="AZ18" s="206">
        <f>SUM(AZ10:AZ17)</f>
        <v>15</v>
      </c>
      <c r="BA18" s="62" t="s">
        <v>62</v>
      </c>
      <c r="BF18" s="37"/>
      <c r="BG18" s="37"/>
    </row>
    <row r="19" spans="1:59" s="35" customFormat="1" ht="18" customHeight="1" thickBot="1">
      <c r="A19" s="241"/>
      <c r="B19" s="242"/>
      <c r="C19" s="242"/>
      <c r="D19" s="242"/>
      <c r="E19" s="242"/>
      <c r="F19" s="242"/>
      <c r="G19" s="242"/>
      <c r="H19" s="242"/>
      <c r="I19" s="242"/>
      <c r="J19" s="242"/>
      <c r="K19" s="242"/>
      <c r="L19" s="242"/>
      <c r="M19" s="242"/>
      <c r="N19" s="242"/>
      <c r="O19" s="242"/>
      <c r="P19" s="242"/>
      <c r="Q19" s="244"/>
      <c r="R19" s="246"/>
      <c r="S19" s="248"/>
      <c r="T19" s="2"/>
      <c r="U19" s="1"/>
      <c r="V19" s="252"/>
      <c r="W19" s="253"/>
      <c r="X19" s="253"/>
      <c r="Y19" s="253"/>
      <c r="Z19" s="254"/>
      <c r="AA19" s="210"/>
      <c r="AB19" s="212"/>
      <c r="AC19" s="214"/>
      <c r="AD19" s="1"/>
      <c r="AE19" s="1"/>
      <c r="AF19" s="1"/>
      <c r="AG19" s="1"/>
      <c r="AH19" s="1"/>
      <c r="AI19" s="1"/>
      <c r="AJ19" s="1"/>
      <c r="AK19" s="1"/>
      <c r="AL19" s="1"/>
      <c r="AM19" s="2"/>
      <c r="AP19" s="48"/>
      <c r="AQ19" s="216"/>
      <c r="AR19" s="36"/>
      <c r="AS19" s="218"/>
      <c r="AT19" s="220"/>
      <c r="AU19" s="236"/>
      <c r="AV19" s="36"/>
      <c r="AW19"/>
      <c r="AX19" s="203"/>
      <c r="AY19" s="205"/>
      <c r="AZ19" s="207"/>
      <c r="BA19"/>
      <c r="BG19" s="44"/>
    </row>
    <row r="20" spans="1:59" ht="18" customHeight="1" thickTop="1">
      <c r="A20" s="2"/>
      <c r="B20" s="6"/>
      <c r="C20" s="2"/>
      <c r="D20" s="2"/>
      <c r="E20" s="2"/>
      <c r="F20" s="2"/>
      <c r="G20" s="2"/>
      <c r="H20" s="2"/>
      <c r="I20" s="2"/>
      <c r="J20" s="2"/>
      <c r="K20" s="2"/>
      <c r="L20" s="2"/>
      <c r="M20" s="2"/>
      <c r="N20" s="2"/>
      <c r="O20" s="7"/>
      <c r="P20" s="7"/>
      <c r="Q20" s="2"/>
      <c r="R20" s="2"/>
      <c r="S20" s="2"/>
      <c r="T20" s="2"/>
      <c r="U20" s="2"/>
      <c r="V20" s="28"/>
      <c r="W20" s="28"/>
      <c r="X20" s="28"/>
      <c r="Y20" s="43"/>
      <c r="Z20" s="43"/>
      <c r="AA20" s="39"/>
      <c r="AB20" s="40"/>
      <c r="AC20" s="41"/>
      <c r="AD20" s="2"/>
      <c r="AE20" s="42"/>
      <c r="AF20" s="42"/>
      <c r="AG20" s="42"/>
      <c r="AH20" s="42"/>
      <c r="AI20" s="42"/>
      <c r="AJ20" s="42"/>
      <c r="AK20" s="39"/>
      <c r="AL20" s="40"/>
      <c r="AM20" s="41"/>
      <c r="AO20" s="53" t="s">
        <v>49</v>
      </c>
      <c r="AP20" s="208"/>
      <c r="AQ20" s="208"/>
      <c r="AR20" s="208"/>
    </row>
    <row r="21" spans="1:59" ht="32.25" customHeight="1" thickBot="1">
      <c r="A21" s="193" t="s">
        <v>29</v>
      </c>
      <c r="B21" s="193"/>
      <c r="C21" s="193"/>
      <c r="D21" s="193"/>
      <c r="E21" s="193"/>
      <c r="F21" s="193"/>
      <c r="G21" s="193"/>
      <c r="H21" s="193"/>
      <c r="I21" s="193"/>
      <c r="J21" s="193"/>
      <c r="K21" s="193"/>
      <c r="L21" s="193"/>
      <c r="M21" s="193"/>
      <c r="N21" s="193"/>
      <c r="O21" s="193"/>
      <c r="P21" s="193"/>
      <c r="Q21" s="193"/>
      <c r="R21" s="193"/>
      <c r="S21" s="193"/>
      <c r="T21" s="2"/>
      <c r="U21" s="2"/>
      <c r="V21" s="193" t="s">
        <v>53</v>
      </c>
      <c r="W21" s="193"/>
      <c r="X21" s="193"/>
      <c r="Y21" s="193"/>
      <c r="Z21" s="193"/>
      <c r="AA21" s="193"/>
      <c r="AB21" s="193"/>
      <c r="AC21" s="193"/>
      <c r="AD21" s="193"/>
      <c r="AE21" s="193"/>
      <c r="AF21" s="193"/>
      <c r="AG21" s="193"/>
      <c r="AH21" s="193"/>
      <c r="AI21" s="193"/>
      <c r="AJ21" s="193"/>
      <c r="AK21" s="193"/>
      <c r="AL21" s="193"/>
      <c r="AM21" s="193"/>
      <c r="AO21" s="54" t="s">
        <v>34</v>
      </c>
      <c r="AP21" s="208"/>
      <c r="AQ21" s="208"/>
      <c r="AR21" s="208"/>
    </row>
    <row r="22" spans="1:59" ht="36" customHeight="1" thickTop="1" thickBot="1">
      <c r="A22" s="2"/>
      <c r="B22" s="161" t="s">
        <v>104</v>
      </c>
      <c r="C22" s="162"/>
      <c r="D22" s="90" t="s">
        <v>30</v>
      </c>
      <c r="E22" s="91" t="s">
        <v>13</v>
      </c>
      <c r="F22" s="161" t="s">
        <v>31</v>
      </c>
      <c r="G22" s="163"/>
      <c r="H22" s="163"/>
      <c r="I22" s="163"/>
      <c r="J22" s="163"/>
      <c r="K22" s="163"/>
      <c r="L22" s="163"/>
      <c r="M22" s="163"/>
      <c r="N22" s="163"/>
      <c r="O22" s="162"/>
      <c r="P22" s="92" t="s">
        <v>16</v>
      </c>
      <c r="Q22" s="161" t="s">
        <v>17</v>
      </c>
      <c r="R22" s="163"/>
      <c r="S22" s="162"/>
      <c r="T22" s="2"/>
      <c r="U22" s="2"/>
      <c r="V22" s="198" t="s">
        <v>40</v>
      </c>
      <c r="W22" s="199"/>
      <c r="X22" s="199"/>
      <c r="Y22" s="199"/>
      <c r="Z22" s="200"/>
      <c r="AA22" s="71">
        <f>AX24</f>
        <v>7</v>
      </c>
      <c r="AB22" s="72">
        <f>AY24</f>
        <v>3</v>
      </c>
      <c r="AC22" s="73">
        <f>AZ24</f>
        <v>15</v>
      </c>
      <c r="AD22" s="201"/>
      <c r="AE22" s="12"/>
      <c r="AF22" s="2"/>
      <c r="AG22" s="2"/>
      <c r="AH22" s="2"/>
      <c r="AI22" s="2"/>
      <c r="AJ22" s="2"/>
      <c r="AK22" s="2"/>
      <c r="AL22" s="2"/>
      <c r="AM22" s="2"/>
      <c r="AO22" s="54" t="s">
        <v>44</v>
      </c>
      <c r="AS22" s="45" t="s">
        <v>45</v>
      </c>
      <c r="AT22" s="45" t="s">
        <v>46</v>
      </c>
      <c r="AU22" s="45" t="s">
        <v>47</v>
      </c>
      <c r="AX22" s="63" t="s">
        <v>63</v>
      </c>
      <c r="AY22" s="64"/>
      <c r="AZ22" s="64"/>
    </row>
    <row r="23" spans="1:59" ht="24.95" customHeight="1" thickTop="1" thickBot="1">
      <c r="A23" s="160"/>
      <c r="B23" s="132" t="s">
        <v>110</v>
      </c>
      <c r="C23" s="133"/>
      <c r="D23" s="136" t="s">
        <v>85</v>
      </c>
      <c r="E23" s="138" t="s">
        <v>24</v>
      </c>
      <c r="F23" s="152" t="s">
        <v>84</v>
      </c>
      <c r="G23" s="153"/>
      <c r="H23" s="153"/>
      <c r="I23" s="153"/>
      <c r="J23" s="153"/>
      <c r="K23" s="153"/>
      <c r="L23" s="153"/>
      <c r="M23" s="153"/>
      <c r="N23" s="153"/>
      <c r="O23" s="154"/>
      <c r="P23" s="15">
        <v>43922</v>
      </c>
      <c r="Q23" s="146">
        <f>AS23</f>
        <v>3</v>
      </c>
      <c r="R23" s="176">
        <f>AT23</f>
        <v>0</v>
      </c>
      <c r="S23" s="164">
        <f>AU23</f>
        <v>14</v>
      </c>
      <c r="T23" s="2"/>
      <c r="U23" s="2"/>
      <c r="V23" s="74"/>
      <c r="W23" s="42"/>
      <c r="X23" s="42"/>
      <c r="Y23" s="42"/>
      <c r="Z23" s="42"/>
      <c r="AA23" s="75"/>
      <c r="AB23" s="76"/>
      <c r="AC23" s="77"/>
      <c r="AD23" s="201"/>
      <c r="AE23" s="8"/>
      <c r="AF23" s="8"/>
      <c r="AG23" s="8"/>
      <c r="AH23" s="8"/>
      <c r="AI23" s="29"/>
      <c r="AJ23" s="9"/>
      <c r="AK23" s="30"/>
      <c r="AL23" s="31"/>
      <c r="AM23" s="32"/>
      <c r="AO23" s="35"/>
      <c r="AS23" s="106">
        <f>IF(P23="","",DATEDIF(P23,P24+1,"Y"))</f>
        <v>3</v>
      </c>
      <c r="AT23" s="106">
        <f>IF(P23="","",DATEDIF(P23,P24+1,"YＭ"))</f>
        <v>0</v>
      </c>
      <c r="AU23" s="106">
        <f>IF(P23="","",DATEDIF(P23,P24+1,"MD"))</f>
        <v>14</v>
      </c>
      <c r="AX23" s="65" t="s">
        <v>64</v>
      </c>
      <c r="AY23" s="66" t="s">
        <v>65</v>
      </c>
      <c r="AZ23" s="67" t="s">
        <v>66</v>
      </c>
    </row>
    <row r="24" spans="1:59" ht="24.95" customHeight="1" thickBot="1">
      <c r="A24" s="160"/>
      <c r="B24" s="134"/>
      <c r="C24" s="135"/>
      <c r="D24" s="137"/>
      <c r="E24" s="139"/>
      <c r="F24" s="155"/>
      <c r="G24" s="156"/>
      <c r="H24" s="156"/>
      <c r="I24" s="156"/>
      <c r="J24" s="156"/>
      <c r="K24" s="156"/>
      <c r="L24" s="156"/>
      <c r="M24" s="156"/>
      <c r="N24" s="156"/>
      <c r="O24" s="157"/>
      <c r="P24" s="16">
        <v>45030</v>
      </c>
      <c r="Q24" s="147"/>
      <c r="R24" s="177"/>
      <c r="S24" s="164"/>
      <c r="T24" s="2"/>
      <c r="U24" s="2"/>
      <c r="V24" s="196" t="s">
        <v>113</v>
      </c>
      <c r="W24" s="196"/>
      <c r="X24" s="196"/>
      <c r="Y24" s="196"/>
      <c r="Z24" s="196"/>
      <c r="AA24" s="196"/>
      <c r="AB24" s="197"/>
      <c r="AC24" s="102" t="s">
        <v>44</v>
      </c>
      <c r="AD24" s="98"/>
      <c r="AE24" s="98"/>
      <c r="AF24" s="98"/>
      <c r="AG24" s="98"/>
      <c r="AH24" s="98"/>
      <c r="AI24" s="98"/>
      <c r="AJ24" s="98"/>
      <c r="AK24" s="98"/>
      <c r="AL24" s="98"/>
      <c r="AM24" s="98"/>
      <c r="AO24" s="35"/>
      <c r="AS24" s="106"/>
      <c r="AT24" s="106"/>
      <c r="AU24" s="106" t="e">
        <f>SUM(#REF!)</f>
        <v>#REF!</v>
      </c>
      <c r="AX24" s="68">
        <f>IF(AND(AU18&lt;AZ18,AT18=AY18),IF(AT18&lt;AY18,AS18-1,AS18)-AX18-1,IF(AT18&lt;AY18,AS18-1,AS18)-AX18)</f>
        <v>7</v>
      </c>
      <c r="AY24" s="69">
        <f>IF(IF(AU18&lt;AZ18,AT18-1,AT18)&lt;AY18,12+IF(AU18&lt;AZ18,AT18-1,AT18)-AY18,IF(AU18&lt;AZ18,AT18-1,AT18)-AY18)</f>
        <v>3</v>
      </c>
      <c r="AZ24" s="70">
        <f>IF(AU18&lt;AZ18,(30+AU18)-AZ18,AU18-AZ18)</f>
        <v>15</v>
      </c>
    </row>
    <row r="25" spans="1:59" ht="24.95" customHeight="1" thickTop="1">
      <c r="A25" s="2"/>
      <c r="B25" s="132" t="s">
        <v>95</v>
      </c>
      <c r="C25" s="133"/>
      <c r="D25" s="136" t="s">
        <v>83</v>
      </c>
      <c r="E25" s="138" t="s">
        <v>20</v>
      </c>
      <c r="F25" s="152" t="s">
        <v>82</v>
      </c>
      <c r="G25" s="153"/>
      <c r="H25" s="153"/>
      <c r="I25" s="153"/>
      <c r="J25" s="153"/>
      <c r="K25" s="153"/>
      <c r="L25" s="153"/>
      <c r="M25" s="153"/>
      <c r="N25" s="153"/>
      <c r="O25" s="154"/>
      <c r="P25" s="15">
        <v>45031</v>
      </c>
      <c r="Q25" s="146">
        <f t="shared" ref="Q25" si="33">AS25</f>
        <v>1</v>
      </c>
      <c r="R25" s="176">
        <f t="shared" ref="R25" si="34">AT25</f>
        <v>11</v>
      </c>
      <c r="S25" s="164">
        <f t="shared" ref="S25" si="35">AU25</f>
        <v>17</v>
      </c>
      <c r="T25" s="2"/>
      <c r="U25" s="2"/>
      <c r="V25" s="187"/>
      <c r="W25" s="188"/>
      <c r="X25" s="188"/>
      <c r="Y25" s="188"/>
      <c r="Z25" s="188"/>
      <c r="AA25" s="188"/>
      <c r="AB25" s="188"/>
      <c r="AC25" s="188"/>
      <c r="AD25" s="188"/>
      <c r="AE25" s="188"/>
      <c r="AF25" s="188"/>
      <c r="AG25" s="188"/>
      <c r="AH25" s="188"/>
      <c r="AI25" s="188"/>
      <c r="AJ25" s="188"/>
      <c r="AK25" s="188"/>
      <c r="AL25" s="188"/>
      <c r="AM25" s="189"/>
      <c r="AO25" s="55" t="s">
        <v>49</v>
      </c>
      <c r="AS25" s="106">
        <f>IF(P25="","",DATEDIF(P25,P26+1,"Y"))</f>
        <v>1</v>
      </c>
      <c r="AT25" s="106">
        <f t="shared" ref="AT25" si="36">IF(P25="","",DATEDIF(P25,P26+1,"YＭ"))</f>
        <v>11</v>
      </c>
      <c r="AU25" s="106">
        <f t="shared" ref="AU25" si="37">IF(P25="","",DATEDIF(P25,P26+1,"MD"))</f>
        <v>17</v>
      </c>
    </row>
    <row r="26" spans="1:59" ht="24.95" customHeight="1">
      <c r="A26" s="2"/>
      <c r="B26" s="134"/>
      <c r="C26" s="135"/>
      <c r="D26" s="137"/>
      <c r="E26" s="139"/>
      <c r="F26" s="155"/>
      <c r="G26" s="156"/>
      <c r="H26" s="156"/>
      <c r="I26" s="156"/>
      <c r="J26" s="156"/>
      <c r="K26" s="156"/>
      <c r="L26" s="156"/>
      <c r="M26" s="156"/>
      <c r="N26" s="156"/>
      <c r="O26" s="157"/>
      <c r="P26" s="16">
        <v>45747</v>
      </c>
      <c r="Q26" s="147"/>
      <c r="R26" s="177"/>
      <c r="S26" s="164"/>
      <c r="T26" s="2"/>
      <c r="U26" s="2"/>
      <c r="V26" s="190"/>
      <c r="W26" s="191"/>
      <c r="X26" s="191"/>
      <c r="Y26" s="191"/>
      <c r="Z26" s="191"/>
      <c r="AA26" s="191"/>
      <c r="AB26" s="191"/>
      <c r="AC26" s="191"/>
      <c r="AD26" s="191"/>
      <c r="AE26" s="191"/>
      <c r="AF26" s="191"/>
      <c r="AG26" s="191"/>
      <c r="AH26" s="191"/>
      <c r="AI26" s="191"/>
      <c r="AJ26" s="191"/>
      <c r="AK26" s="191"/>
      <c r="AL26" s="191"/>
      <c r="AM26" s="192"/>
      <c r="AO26" s="101" t="s">
        <v>121</v>
      </c>
      <c r="AS26" s="106"/>
      <c r="AT26" s="106"/>
      <c r="AU26" s="106" t="e">
        <f>SUM(#REF!)</f>
        <v>#REF!</v>
      </c>
    </row>
    <row r="27" spans="1:59" ht="24.95" customHeight="1">
      <c r="A27" s="2"/>
      <c r="B27" s="132" t="s">
        <v>96</v>
      </c>
      <c r="C27" s="133"/>
      <c r="D27" s="136"/>
      <c r="E27" s="138"/>
      <c r="F27" s="152"/>
      <c r="G27" s="153"/>
      <c r="H27" s="153"/>
      <c r="I27" s="153"/>
      <c r="J27" s="153"/>
      <c r="K27" s="153"/>
      <c r="L27" s="153"/>
      <c r="M27" s="153"/>
      <c r="N27" s="153"/>
      <c r="O27" s="154"/>
      <c r="P27" s="15"/>
      <c r="Q27" s="146" t="str">
        <f t="shared" ref="Q27" si="38">AS27</f>
        <v/>
      </c>
      <c r="R27" s="176" t="str">
        <f t="shared" ref="R27" si="39">AT27</f>
        <v/>
      </c>
      <c r="S27" s="164" t="str">
        <f t="shared" ref="S27" si="40">AU27</f>
        <v/>
      </c>
      <c r="T27" s="2"/>
      <c r="U27" s="2"/>
      <c r="V27" s="194" t="s">
        <v>114</v>
      </c>
      <c r="W27" s="194"/>
      <c r="X27" s="194"/>
      <c r="Y27" s="194"/>
      <c r="Z27" s="194"/>
      <c r="AA27" s="194"/>
      <c r="AB27" s="194"/>
      <c r="AC27" s="194"/>
      <c r="AD27" s="194"/>
      <c r="AE27" s="194"/>
      <c r="AF27" s="194"/>
      <c r="AG27" s="194"/>
      <c r="AH27" s="194"/>
      <c r="AI27" s="194"/>
      <c r="AJ27" s="194"/>
      <c r="AK27" s="194"/>
      <c r="AL27" s="194"/>
      <c r="AM27" s="194"/>
      <c r="AO27" s="101" t="s">
        <v>122</v>
      </c>
      <c r="AS27" s="106" t="str">
        <f t="shared" ref="AS27" si="41">IF(P27="","",DATEDIF(P27,P28+1,"Y"))</f>
        <v/>
      </c>
      <c r="AT27" s="106" t="str">
        <f t="shared" ref="AT27" si="42">IF(P27="","",DATEDIF(P27,P28+1,"YＭ"))</f>
        <v/>
      </c>
      <c r="AU27" s="106" t="str">
        <f t="shared" ref="AU27" si="43">IF(P27="","",DATEDIF(P27,P28+1,"MD"))</f>
        <v/>
      </c>
    </row>
    <row r="28" spans="1:59" ht="24.95" customHeight="1">
      <c r="A28" s="2"/>
      <c r="B28" s="134"/>
      <c r="C28" s="135"/>
      <c r="D28" s="137"/>
      <c r="E28" s="139"/>
      <c r="F28" s="155"/>
      <c r="G28" s="156"/>
      <c r="H28" s="156"/>
      <c r="I28" s="156"/>
      <c r="J28" s="156"/>
      <c r="K28" s="156"/>
      <c r="L28" s="156"/>
      <c r="M28" s="156"/>
      <c r="N28" s="156"/>
      <c r="O28" s="157"/>
      <c r="P28" s="16"/>
      <c r="Q28" s="147"/>
      <c r="R28" s="177"/>
      <c r="S28" s="164"/>
      <c r="T28" s="2"/>
      <c r="U28" s="2"/>
      <c r="V28" s="195"/>
      <c r="W28" s="195"/>
      <c r="X28" s="195"/>
      <c r="Y28" s="195"/>
      <c r="Z28" s="195"/>
      <c r="AA28" s="195"/>
      <c r="AB28" s="195"/>
      <c r="AC28" s="195"/>
      <c r="AD28" s="195"/>
      <c r="AE28" s="195"/>
      <c r="AF28" s="195"/>
      <c r="AG28" s="195"/>
      <c r="AH28" s="195"/>
      <c r="AI28" s="195"/>
      <c r="AJ28" s="195"/>
      <c r="AK28" s="195"/>
      <c r="AL28" s="195"/>
      <c r="AM28" s="195"/>
      <c r="AO28" s="101" t="s">
        <v>38</v>
      </c>
      <c r="AS28" s="106"/>
      <c r="AT28" s="106"/>
      <c r="AU28" s="106" t="e">
        <f>SUM(#REF!)</f>
        <v>#REF!</v>
      </c>
    </row>
    <row r="29" spans="1:59" ht="24.95" customHeight="1">
      <c r="A29" s="2"/>
      <c r="B29" s="132" t="s">
        <v>97</v>
      </c>
      <c r="C29" s="133"/>
      <c r="D29" s="136"/>
      <c r="E29" s="138"/>
      <c r="F29" s="152"/>
      <c r="G29" s="153"/>
      <c r="H29" s="153"/>
      <c r="I29" s="153"/>
      <c r="J29" s="153"/>
      <c r="K29" s="153"/>
      <c r="L29" s="153"/>
      <c r="M29" s="153"/>
      <c r="N29" s="153"/>
      <c r="O29" s="154"/>
      <c r="P29" s="15"/>
      <c r="Q29" s="146" t="str">
        <f t="shared" ref="Q29" si="44">AS29</f>
        <v/>
      </c>
      <c r="R29" s="176" t="str">
        <f t="shared" ref="R29" si="45">AT29</f>
        <v/>
      </c>
      <c r="S29" s="164" t="str">
        <f t="shared" ref="S29" si="46">AU29</f>
        <v/>
      </c>
      <c r="T29" s="2"/>
      <c r="U29" s="2"/>
      <c r="V29" s="103"/>
      <c r="W29" s="103"/>
      <c r="X29" s="103"/>
      <c r="Y29" s="103"/>
      <c r="Z29" s="103"/>
      <c r="AA29" s="103"/>
      <c r="AB29" s="103"/>
      <c r="AC29" s="103"/>
      <c r="AD29" s="103"/>
      <c r="AE29" s="103"/>
      <c r="AF29" s="103"/>
      <c r="AG29" s="103"/>
      <c r="AH29" s="103"/>
      <c r="AI29" s="103"/>
      <c r="AJ29" s="103"/>
      <c r="AK29" s="103"/>
      <c r="AL29" s="103"/>
      <c r="AM29" s="103"/>
      <c r="AO29" s="101" t="s">
        <v>51</v>
      </c>
      <c r="AS29" s="106" t="str">
        <f t="shared" ref="AS29" si="47">IF(P29="","",DATEDIF(P29,P30+1,"Y"))</f>
        <v/>
      </c>
      <c r="AT29" s="106" t="str">
        <f t="shared" ref="AT29" si="48">IF(P29="","",DATEDIF(P29,P30+1,"YＭ"))</f>
        <v/>
      </c>
      <c r="AU29" s="106" t="str">
        <f t="shared" ref="AU29" si="49">IF(P29="","",DATEDIF(P29,P30+1,"MD"))</f>
        <v/>
      </c>
    </row>
    <row r="30" spans="1:59" ht="24.95" customHeight="1" thickBot="1">
      <c r="A30" s="2"/>
      <c r="B30" s="134"/>
      <c r="C30" s="135"/>
      <c r="D30" s="174"/>
      <c r="E30" s="175"/>
      <c r="F30" s="155"/>
      <c r="G30" s="156"/>
      <c r="H30" s="156"/>
      <c r="I30" s="156"/>
      <c r="J30" s="156"/>
      <c r="K30" s="156"/>
      <c r="L30" s="156"/>
      <c r="M30" s="156"/>
      <c r="N30" s="156"/>
      <c r="O30" s="157"/>
      <c r="P30" s="16"/>
      <c r="Q30" s="147"/>
      <c r="R30" s="177"/>
      <c r="S30" s="164"/>
      <c r="T30" s="2"/>
      <c r="U30" s="2"/>
      <c r="V30" s="193" t="s">
        <v>112</v>
      </c>
      <c r="W30" s="193"/>
      <c r="X30" s="193"/>
      <c r="Y30" s="193"/>
      <c r="Z30" s="193"/>
      <c r="AA30" s="193"/>
      <c r="AB30" s="193"/>
      <c r="AC30" s="193"/>
      <c r="AD30" s="193"/>
      <c r="AE30" s="193"/>
      <c r="AF30" s="193"/>
      <c r="AG30" s="193"/>
      <c r="AH30" s="193"/>
      <c r="AI30" s="193"/>
      <c r="AJ30" s="193"/>
      <c r="AK30" s="193"/>
      <c r="AL30" s="193"/>
      <c r="AM30" s="193"/>
      <c r="AS30" s="106"/>
      <c r="AT30" s="106"/>
      <c r="AU30" s="106" t="e">
        <f>SUM(#REF!)</f>
        <v>#REF!</v>
      </c>
    </row>
    <row r="31" spans="1:59" ht="24.95" customHeight="1">
      <c r="A31" s="2"/>
      <c r="B31" s="132" t="s">
        <v>98</v>
      </c>
      <c r="C31" s="133"/>
      <c r="D31" s="136"/>
      <c r="E31" s="138"/>
      <c r="F31" s="152"/>
      <c r="G31" s="153"/>
      <c r="H31" s="153"/>
      <c r="I31" s="153"/>
      <c r="J31" s="153"/>
      <c r="K31" s="153"/>
      <c r="L31" s="153"/>
      <c r="M31" s="153"/>
      <c r="N31" s="153"/>
      <c r="O31" s="154"/>
      <c r="P31" s="15"/>
      <c r="Q31" s="146" t="str">
        <f t="shared" ref="Q31" si="50">AS31</f>
        <v/>
      </c>
      <c r="R31" s="176" t="str">
        <f t="shared" ref="R31" si="51">AT31</f>
        <v/>
      </c>
      <c r="S31" s="164" t="str">
        <f t="shared" ref="S31" si="52">AU31</f>
        <v/>
      </c>
      <c r="T31" s="2"/>
      <c r="U31" s="2"/>
      <c r="V31" s="165" t="s">
        <v>128</v>
      </c>
      <c r="W31" s="166"/>
      <c r="X31" s="166"/>
      <c r="Y31" s="166"/>
      <c r="Z31" s="166"/>
      <c r="AA31" s="166"/>
      <c r="AB31" s="166"/>
      <c r="AC31" s="166"/>
      <c r="AD31" s="166"/>
      <c r="AE31" s="166"/>
      <c r="AF31" s="166"/>
      <c r="AG31" s="166"/>
      <c r="AH31" s="166"/>
      <c r="AI31" s="166"/>
      <c r="AJ31" s="166"/>
      <c r="AK31" s="166"/>
      <c r="AL31" s="166"/>
      <c r="AM31" s="167"/>
      <c r="AO31" s="56"/>
      <c r="AS31" s="106" t="str">
        <f t="shared" ref="AS31" si="53">IF(P31="","",DATEDIF(P31,P32+1,"Y"))</f>
        <v/>
      </c>
      <c r="AT31" s="106" t="str">
        <f t="shared" ref="AT31" si="54">IF(P31="","",DATEDIF(P31,P32+1,"YＭ"))</f>
        <v/>
      </c>
      <c r="AU31" s="106" t="str">
        <f t="shared" ref="AU31" si="55">IF(P31="","",DATEDIF(P31,P32+1,"MD"))</f>
        <v/>
      </c>
    </row>
    <row r="32" spans="1:59" ht="24.95" customHeight="1">
      <c r="A32" s="2"/>
      <c r="B32" s="134"/>
      <c r="C32" s="135"/>
      <c r="D32" s="174"/>
      <c r="E32" s="175"/>
      <c r="F32" s="155"/>
      <c r="G32" s="156"/>
      <c r="H32" s="156"/>
      <c r="I32" s="156"/>
      <c r="J32" s="156"/>
      <c r="K32" s="156"/>
      <c r="L32" s="156"/>
      <c r="M32" s="156"/>
      <c r="N32" s="156"/>
      <c r="O32" s="157"/>
      <c r="P32" s="16"/>
      <c r="Q32" s="147"/>
      <c r="R32" s="177"/>
      <c r="S32" s="164"/>
      <c r="T32" s="2"/>
      <c r="U32" s="2"/>
      <c r="V32" s="168"/>
      <c r="W32" s="169"/>
      <c r="X32" s="169"/>
      <c r="Y32" s="169"/>
      <c r="Z32" s="169"/>
      <c r="AA32" s="169"/>
      <c r="AB32" s="169"/>
      <c r="AC32" s="169"/>
      <c r="AD32" s="169"/>
      <c r="AE32" s="169"/>
      <c r="AF32" s="169"/>
      <c r="AG32" s="169"/>
      <c r="AH32" s="169"/>
      <c r="AI32" s="169"/>
      <c r="AJ32" s="169"/>
      <c r="AK32" s="169"/>
      <c r="AL32" s="169"/>
      <c r="AM32" s="170"/>
      <c r="AS32" s="106"/>
      <c r="AT32" s="106"/>
      <c r="AU32" s="106" t="e">
        <f>SUM(#REF!)</f>
        <v>#REF!</v>
      </c>
    </row>
    <row r="33" spans="1:47" ht="24.95" customHeight="1" thickBot="1">
      <c r="A33" s="2"/>
      <c r="B33" s="132" t="s">
        <v>99</v>
      </c>
      <c r="C33" s="133"/>
      <c r="D33" s="136"/>
      <c r="E33" s="138"/>
      <c r="F33" s="152"/>
      <c r="G33" s="153"/>
      <c r="H33" s="153"/>
      <c r="I33" s="153"/>
      <c r="J33" s="153"/>
      <c r="K33" s="153"/>
      <c r="L33" s="153"/>
      <c r="M33" s="153"/>
      <c r="N33" s="153"/>
      <c r="O33" s="154"/>
      <c r="P33" s="15"/>
      <c r="Q33" s="146" t="str">
        <f t="shared" ref="Q33" si="56">AS33</f>
        <v/>
      </c>
      <c r="R33" s="176" t="str">
        <f t="shared" ref="R33" si="57">AT33</f>
        <v/>
      </c>
      <c r="S33" s="164" t="str">
        <f t="shared" ref="S33" si="58">AU33</f>
        <v/>
      </c>
      <c r="T33" s="2"/>
      <c r="U33" s="2"/>
      <c r="V33" s="171"/>
      <c r="W33" s="172"/>
      <c r="X33" s="172"/>
      <c r="Y33" s="172"/>
      <c r="Z33" s="172"/>
      <c r="AA33" s="172"/>
      <c r="AB33" s="172"/>
      <c r="AC33" s="172"/>
      <c r="AD33" s="172"/>
      <c r="AE33" s="172"/>
      <c r="AF33" s="172"/>
      <c r="AG33" s="172"/>
      <c r="AH33" s="172"/>
      <c r="AI33" s="172"/>
      <c r="AJ33" s="172"/>
      <c r="AK33" s="172"/>
      <c r="AL33" s="172"/>
      <c r="AM33" s="173"/>
      <c r="AO33" s="56"/>
      <c r="AS33" s="106" t="str">
        <f t="shared" ref="AS33" si="59">IF(P33="","",DATEDIF(P33,P34+1,"Y"))</f>
        <v/>
      </c>
      <c r="AT33" s="106" t="str">
        <f t="shared" ref="AT33" si="60">IF(P33="","",DATEDIF(P33,P34+1,"YＭ"))</f>
        <v/>
      </c>
      <c r="AU33" s="106" t="str">
        <f t="shared" ref="AU33" si="61">IF(P33="","",DATEDIF(P33,P34+1,"MD"))</f>
        <v/>
      </c>
    </row>
    <row r="34" spans="1:47" ht="24.95" customHeight="1">
      <c r="A34" s="2"/>
      <c r="B34" s="134"/>
      <c r="C34" s="135"/>
      <c r="D34" s="174"/>
      <c r="E34" s="175"/>
      <c r="F34" s="155"/>
      <c r="G34" s="156"/>
      <c r="H34" s="156"/>
      <c r="I34" s="156"/>
      <c r="J34" s="156"/>
      <c r="K34" s="156"/>
      <c r="L34" s="156"/>
      <c r="M34" s="156"/>
      <c r="N34" s="156"/>
      <c r="O34" s="157"/>
      <c r="P34" s="16"/>
      <c r="Q34" s="147"/>
      <c r="R34" s="177"/>
      <c r="S34" s="164"/>
      <c r="T34" s="2"/>
      <c r="U34" s="2"/>
      <c r="V34" s="178"/>
      <c r="W34" s="179"/>
      <c r="X34" s="179"/>
      <c r="Y34" s="179"/>
      <c r="Z34" s="179"/>
      <c r="AA34" s="179"/>
      <c r="AB34" s="179"/>
      <c r="AC34" s="179"/>
      <c r="AD34" s="179"/>
      <c r="AE34" s="179"/>
      <c r="AF34" s="179"/>
      <c r="AG34" s="179"/>
      <c r="AH34" s="179"/>
      <c r="AI34" s="179"/>
      <c r="AJ34" s="179"/>
      <c r="AK34" s="179"/>
      <c r="AL34" s="179"/>
      <c r="AM34" s="180"/>
      <c r="AS34" s="106"/>
      <c r="AT34" s="106"/>
      <c r="AU34" s="106" t="e">
        <f>SUM(#REF!)</f>
        <v>#REF!</v>
      </c>
    </row>
    <row r="35" spans="1:47" ht="18" customHeight="1">
      <c r="A35" s="2"/>
      <c r="B35" s="108" t="s">
        <v>28</v>
      </c>
      <c r="C35" s="109"/>
      <c r="D35" s="112" t="s">
        <v>32</v>
      </c>
      <c r="E35" s="113"/>
      <c r="F35" s="113"/>
      <c r="G35" s="113"/>
      <c r="H35" s="113"/>
      <c r="I35" s="113"/>
      <c r="J35" s="113"/>
      <c r="K35" s="113"/>
      <c r="L35" s="113"/>
      <c r="M35" s="113"/>
      <c r="N35" s="113"/>
      <c r="O35" s="113"/>
      <c r="P35" s="113"/>
      <c r="Q35" s="113"/>
      <c r="R35" s="113"/>
      <c r="S35" s="114"/>
      <c r="T35" s="2"/>
      <c r="U35" s="2"/>
      <c r="V35" s="181"/>
      <c r="W35" s="182"/>
      <c r="X35" s="182"/>
      <c r="Y35" s="182"/>
      <c r="Z35" s="182"/>
      <c r="AA35" s="182"/>
      <c r="AB35" s="182"/>
      <c r="AC35" s="182"/>
      <c r="AD35" s="182"/>
      <c r="AE35" s="182"/>
      <c r="AF35" s="182"/>
      <c r="AG35" s="182"/>
      <c r="AH35" s="182"/>
      <c r="AI35" s="182"/>
      <c r="AJ35" s="182"/>
      <c r="AK35" s="182"/>
      <c r="AL35" s="182"/>
      <c r="AM35" s="183"/>
    </row>
    <row r="36" spans="1:47" ht="18" customHeight="1">
      <c r="A36" s="2"/>
      <c r="B36" s="110"/>
      <c r="C36" s="111"/>
      <c r="D36" s="115"/>
      <c r="E36" s="116"/>
      <c r="F36" s="116"/>
      <c r="G36" s="116"/>
      <c r="H36" s="116"/>
      <c r="I36" s="116"/>
      <c r="J36" s="116"/>
      <c r="K36" s="116"/>
      <c r="L36" s="116"/>
      <c r="M36" s="116"/>
      <c r="N36" s="116"/>
      <c r="O36" s="116"/>
      <c r="P36" s="116"/>
      <c r="Q36" s="116"/>
      <c r="R36" s="116"/>
      <c r="S36" s="117"/>
      <c r="T36" s="2"/>
      <c r="U36" s="2"/>
      <c r="V36" s="181"/>
      <c r="W36" s="182"/>
      <c r="X36" s="182"/>
      <c r="Y36" s="182"/>
      <c r="Z36" s="182"/>
      <c r="AA36" s="182"/>
      <c r="AB36" s="182"/>
      <c r="AC36" s="182"/>
      <c r="AD36" s="182"/>
      <c r="AE36" s="182"/>
      <c r="AF36" s="182"/>
      <c r="AG36" s="182"/>
      <c r="AH36" s="182"/>
      <c r="AI36" s="182"/>
      <c r="AJ36" s="182"/>
      <c r="AK36" s="182"/>
      <c r="AL36" s="182"/>
      <c r="AM36" s="183"/>
    </row>
    <row r="37" spans="1:47" ht="9" customHeight="1">
      <c r="A37" s="2"/>
      <c r="B37" s="13"/>
      <c r="C37" s="13"/>
      <c r="D37" s="14"/>
      <c r="E37" s="14"/>
      <c r="F37" s="14"/>
      <c r="G37" s="14"/>
      <c r="H37" s="14"/>
      <c r="I37" s="14"/>
      <c r="J37" s="14"/>
      <c r="K37" s="14"/>
      <c r="L37" s="14"/>
      <c r="M37" s="14"/>
      <c r="N37" s="14"/>
      <c r="O37" s="34"/>
      <c r="P37" s="34"/>
      <c r="Q37" s="20"/>
      <c r="R37" s="19"/>
      <c r="S37" s="18"/>
      <c r="T37" s="2"/>
      <c r="U37" s="2"/>
      <c r="V37" s="181"/>
      <c r="W37" s="182"/>
      <c r="X37" s="182"/>
      <c r="Y37" s="182"/>
      <c r="Z37" s="182"/>
      <c r="AA37" s="182"/>
      <c r="AB37" s="182"/>
      <c r="AC37" s="182"/>
      <c r="AD37" s="182"/>
      <c r="AE37" s="182"/>
      <c r="AF37" s="182"/>
      <c r="AG37" s="182"/>
      <c r="AH37" s="182"/>
      <c r="AI37" s="182"/>
      <c r="AJ37" s="182"/>
      <c r="AK37" s="182"/>
      <c r="AL37" s="182"/>
      <c r="AM37" s="183"/>
    </row>
    <row r="38" spans="1:47" ht="9" customHeight="1">
      <c r="A38" s="2"/>
      <c r="B38" s="13"/>
      <c r="C38" s="13"/>
      <c r="D38" s="14"/>
      <c r="E38" s="14"/>
      <c r="F38" s="14"/>
      <c r="G38" s="14"/>
      <c r="H38" s="14"/>
      <c r="I38" s="14"/>
      <c r="J38" s="14"/>
      <c r="K38" s="14"/>
      <c r="L38" s="14"/>
      <c r="M38" s="14"/>
      <c r="N38" s="14"/>
      <c r="O38" s="21"/>
      <c r="P38" s="21"/>
      <c r="Q38" s="20"/>
      <c r="R38" s="19"/>
      <c r="S38" s="18"/>
      <c r="T38" s="2"/>
      <c r="U38" s="2"/>
      <c r="V38" s="181"/>
      <c r="W38" s="182"/>
      <c r="X38" s="182"/>
      <c r="Y38" s="182"/>
      <c r="Z38" s="182"/>
      <c r="AA38" s="182"/>
      <c r="AB38" s="182"/>
      <c r="AC38" s="182"/>
      <c r="AD38" s="182"/>
      <c r="AE38" s="182"/>
      <c r="AF38" s="182"/>
      <c r="AG38" s="182"/>
      <c r="AH38" s="182"/>
      <c r="AI38" s="182"/>
      <c r="AJ38" s="182"/>
      <c r="AK38" s="182"/>
      <c r="AL38" s="182"/>
      <c r="AM38" s="183"/>
    </row>
    <row r="39" spans="1:47" ht="36" customHeight="1">
      <c r="A39" s="2"/>
      <c r="B39" s="161" t="s">
        <v>105</v>
      </c>
      <c r="C39" s="162"/>
      <c r="D39" s="90" t="s">
        <v>30</v>
      </c>
      <c r="E39" s="91" t="s">
        <v>13</v>
      </c>
      <c r="F39" s="161" t="s">
        <v>31</v>
      </c>
      <c r="G39" s="163"/>
      <c r="H39" s="163"/>
      <c r="I39" s="163"/>
      <c r="J39" s="163"/>
      <c r="K39" s="163"/>
      <c r="L39" s="163"/>
      <c r="M39" s="163"/>
      <c r="N39" s="163"/>
      <c r="O39" s="162"/>
      <c r="P39" s="92" t="s">
        <v>16</v>
      </c>
      <c r="Q39" s="161" t="s">
        <v>17</v>
      </c>
      <c r="R39" s="163"/>
      <c r="S39" s="162"/>
      <c r="T39" s="2"/>
      <c r="U39" s="2"/>
      <c r="V39" s="181"/>
      <c r="W39" s="182"/>
      <c r="X39" s="182"/>
      <c r="Y39" s="182"/>
      <c r="Z39" s="182"/>
      <c r="AA39" s="182"/>
      <c r="AB39" s="182"/>
      <c r="AC39" s="182"/>
      <c r="AD39" s="182"/>
      <c r="AE39" s="182"/>
      <c r="AF39" s="182"/>
      <c r="AG39" s="182"/>
      <c r="AH39" s="182"/>
      <c r="AI39" s="182"/>
      <c r="AJ39" s="182"/>
      <c r="AK39" s="182"/>
      <c r="AL39" s="182"/>
      <c r="AM39" s="183"/>
      <c r="AO39" s="55" t="s">
        <v>49</v>
      </c>
      <c r="AS39" s="45" t="s">
        <v>45</v>
      </c>
      <c r="AT39" s="45" t="s">
        <v>46</v>
      </c>
      <c r="AU39" s="45" t="s">
        <v>47</v>
      </c>
    </row>
    <row r="40" spans="1:47" ht="24.95" customHeight="1">
      <c r="A40" s="160"/>
      <c r="B40" s="132" t="s">
        <v>109</v>
      </c>
      <c r="C40" s="133"/>
      <c r="D40" s="136" t="s">
        <v>119</v>
      </c>
      <c r="E40" s="138" t="s">
        <v>24</v>
      </c>
      <c r="F40" s="152" t="s">
        <v>86</v>
      </c>
      <c r="G40" s="153"/>
      <c r="H40" s="153"/>
      <c r="I40" s="153"/>
      <c r="J40" s="153"/>
      <c r="K40" s="153"/>
      <c r="L40" s="153"/>
      <c r="M40" s="153"/>
      <c r="N40" s="153"/>
      <c r="O40" s="154"/>
      <c r="P40" s="15">
        <v>42461</v>
      </c>
      <c r="Q40" s="146">
        <f>AS40</f>
        <v>1</v>
      </c>
      <c r="R40" s="148">
        <f t="shared" ref="R40:S40" si="62">AT40</f>
        <v>0</v>
      </c>
      <c r="S40" s="104">
        <f t="shared" si="62"/>
        <v>0</v>
      </c>
      <c r="T40" s="2"/>
      <c r="U40" s="2"/>
      <c r="V40" s="181"/>
      <c r="W40" s="182"/>
      <c r="X40" s="182"/>
      <c r="Y40" s="182"/>
      <c r="Z40" s="182"/>
      <c r="AA40" s="182"/>
      <c r="AB40" s="182"/>
      <c r="AC40" s="182"/>
      <c r="AD40" s="182"/>
      <c r="AE40" s="182"/>
      <c r="AF40" s="182"/>
      <c r="AG40" s="182"/>
      <c r="AH40" s="182"/>
      <c r="AI40" s="182"/>
      <c r="AJ40" s="182"/>
      <c r="AK40" s="182"/>
      <c r="AL40" s="182"/>
      <c r="AM40" s="183"/>
      <c r="AO40" s="56" t="s">
        <v>32</v>
      </c>
      <c r="AS40" s="106">
        <f>IF(P40="","",DATEDIF(P40,P41+1,"Y"))</f>
        <v>1</v>
      </c>
      <c r="AT40" s="106">
        <f>IF(P40="","",DATEDIF(P40,P41+1,"YＭ"))</f>
        <v>0</v>
      </c>
      <c r="AU40" s="106">
        <f>IF(P40="","",DATEDIF(P40,P41+1,"MD"))</f>
        <v>0</v>
      </c>
    </row>
    <row r="41" spans="1:47" ht="24.95" customHeight="1">
      <c r="A41" s="160"/>
      <c r="B41" s="134"/>
      <c r="C41" s="135"/>
      <c r="D41" s="137"/>
      <c r="E41" s="139"/>
      <c r="F41" s="155"/>
      <c r="G41" s="156"/>
      <c r="H41" s="156"/>
      <c r="I41" s="156"/>
      <c r="J41" s="156"/>
      <c r="K41" s="156"/>
      <c r="L41" s="156"/>
      <c r="M41" s="156"/>
      <c r="N41" s="156"/>
      <c r="O41" s="157"/>
      <c r="P41" s="16">
        <v>42825</v>
      </c>
      <c r="Q41" s="147"/>
      <c r="R41" s="149"/>
      <c r="S41" s="105"/>
      <c r="T41" s="2"/>
      <c r="U41" s="2"/>
      <c r="V41" s="181"/>
      <c r="W41" s="182"/>
      <c r="X41" s="182"/>
      <c r="Y41" s="182"/>
      <c r="Z41" s="182"/>
      <c r="AA41" s="182"/>
      <c r="AB41" s="182"/>
      <c r="AC41" s="182"/>
      <c r="AD41" s="182"/>
      <c r="AE41" s="182"/>
      <c r="AF41" s="182"/>
      <c r="AG41" s="182"/>
      <c r="AH41" s="182"/>
      <c r="AI41" s="182"/>
      <c r="AJ41" s="182"/>
      <c r="AK41" s="182"/>
      <c r="AL41" s="182"/>
      <c r="AM41" s="183"/>
      <c r="AO41" s="56" t="s">
        <v>55</v>
      </c>
      <c r="AS41" s="106"/>
      <c r="AT41" s="106"/>
      <c r="AU41" s="106" t="e">
        <f>SUM(#REF!)</f>
        <v>#REF!</v>
      </c>
    </row>
    <row r="42" spans="1:47" ht="24.95" customHeight="1">
      <c r="A42" s="2"/>
      <c r="B42" s="132" t="s">
        <v>95</v>
      </c>
      <c r="C42" s="133"/>
      <c r="D42" s="136" t="s">
        <v>119</v>
      </c>
      <c r="E42" s="138" t="s">
        <v>24</v>
      </c>
      <c r="F42" s="152" t="s">
        <v>86</v>
      </c>
      <c r="G42" s="153"/>
      <c r="H42" s="153"/>
      <c r="I42" s="153"/>
      <c r="J42" s="153"/>
      <c r="K42" s="153"/>
      <c r="L42" s="153"/>
      <c r="M42" s="153"/>
      <c r="N42" s="153"/>
      <c r="O42" s="154"/>
      <c r="P42" s="17">
        <v>42826</v>
      </c>
      <c r="Q42" s="146">
        <f>AS42</f>
        <v>1</v>
      </c>
      <c r="R42" s="148">
        <f t="shared" ref="R42" si="63">AT42</f>
        <v>6</v>
      </c>
      <c r="S42" s="104">
        <f t="shared" ref="S42" si="64">AU42</f>
        <v>0</v>
      </c>
      <c r="T42" s="2"/>
      <c r="U42" s="2"/>
      <c r="V42" s="181"/>
      <c r="W42" s="182"/>
      <c r="X42" s="182"/>
      <c r="Y42" s="182"/>
      <c r="Z42" s="182"/>
      <c r="AA42" s="182"/>
      <c r="AB42" s="182"/>
      <c r="AC42" s="182"/>
      <c r="AD42" s="182"/>
      <c r="AE42" s="182"/>
      <c r="AF42" s="182"/>
      <c r="AG42" s="182"/>
      <c r="AH42" s="182"/>
      <c r="AI42" s="182"/>
      <c r="AJ42" s="182"/>
      <c r="AK42" s="182"/>
      <c r="AL42" s="182"/>
      <c r="AM42" s="183"/>
      <c r="AO42" s="56" t="s">
        <v>56</v>
      </c>
      <c r="AS42" s="106">
        <f t="shared" ref="AS42" si="65">IF(P42="","",DATEDIF(P42,P43+1,"Y"))</f>
        <v>1</v>
      </c>
      <c r="AT42" s="106">
        <f t="shared" ref="AT42" si="66">IF(P42="","",DATEDIF(P42,P43+1,"YＭ"))</f>
        <v>6</v>
      </c>
      <c r="AU42" s="106">
        <f t="shared" ref="AU42" si="67">IF(P42="","",DATEDIF(P42,P43+1,"MD"))</f>
        <v>0</v>
      </c>
    </row>
    <row r="43" spans="1:47" ht="24.95" customHeight="1">
      <c r="A43" s="2"/>
      <c r="B43" s="134"/>
      <c r="C43" s="135"/>
      <c r="D43" s="137"/>
      <c r="E43" s="139"/>
      <c r="F43" s="155"/>
      <c r="G43" s="156"/>
      <c r="H43" s="156"/>
      <c r="I43" s="156"/>
      <c r="J43" s="156"/>
      <c r="K43" s="156"/>
      <c r="L43" s="156"/>
      <c r="M43" s="156"/>
      <c r="N43" s="156"/>
      <c r="O43" s="157"/>
      <c r="P43" s="16">
        <v>43373</v>
      </c>
      <c r="Q43" s="147"/>
      <c r="R43" s="149"/>
      <c r="S43" s="105"/>
      <c r="T43" s="2"/>
      <c r="U43" s="2"/>
      <c r="V43" s="181"/>
      <c r="W43" s="182"/>
      <c r="X43" s="182"/>
      <c r="Y43" s="182"/>
      <c r="Z43" s="182"/>
      <c r="AA43" s="182"/>
      <c r="AB43" s="182"/>
      <c r="AC43" s="182"/>
      <c r="AD43" s="182"/>
      <c r="AE43" s="182"/>
      <c r="AF43" s="182"/>
      <c r="AG43" s="182"/>
      <c r="AH43" s="182"/>
      <c r="AI43" s="182"/>
      <c r="AJ43" s="182"/>
      <c r="AK43" s="182"/>
      <c r="AL43" s="182"/>
      <c r="AM43" s="183"/>
      <c r="AO43" s="60" t="s">
        <v>57</v>
      </c>
      <c r="AS43" s="106"/>
      <c r="AT43" s="106"/>
      <c r="AU43" s="106" t="e">
        <f>SUM(#REF!)</f>
        <v>#REF!</v>
      </c>
    </row>
    <row r="44" spans="1:47" ht="24.95" customHeight="1">
      <c r="A44" s="2"/>
      <c r="B44" s="132" t="s">
        <v>96</v>
      </c>
      <c r="C44" s="133"/>
      <c r="D44" s="136"/>
      <c r="E44" s="138"/>
      <c r="F44" s="152"/>
      <c r="G44" s="153"/>
      <c r="H44" s="153"/>
      <c r="I44" s="153"/>
      <c r="J44" s="153"/>
      <c r="K44" s="153"/>
      <c r="L44" s="153"/>
      <c r="M44" s="153"/>
      <c r="N44" s="153"/>
      <c r="O44" s="154"/>
      <c r="P44" s="17"/>
      <c r="Q44" s="146" t="str">
        <f>AS44</f>
        <v/>
      </c>
      <c r="R44" s="158" t="str">
        <f t="shared" ref="R44" si="68">AT44</f>
        <v/>
      </c>
      <c r="S44" s="150" t="str">
        <f t="shared" ref="S44" si="69">AU44</f>
        <v/>
      </c>
      <c r="T44" s="2"/>
      <c r="U44" s="2"/>
      <c r="V44" s="181"/>
      <c r="W44" s="182"/>
      <c r="X44" s="182"/>
      <c r="Y44" s="182"/>
      <c r="Z44" s="182"/>
      <c r="AA44" s="182"/>
      <c r="AB44" s="182"/>
      <c r="AC44" s="182"/>
      <c r="AD44" s="182"/>
      <c r="AE44" s="182"/>
      <c r="AF44" s="182"/>
      <c r="AG44" s="182"/>
      <c r="AH44" s="182"/>
      <c r="AI44" s="182"/>
      <c r="AJ44" s="182"/>
      <c r="AK44" s="182"/>
      <c r="AL44" s="182"/>
      <c r="AM44" s="183"/>
      <c r="AO44" s="61" t="s">
        <v>58</v>
      </c>
      <c r="AS44" s="106" t="str">
        <f t="shared" ref="AS44" si="70">IF(P44="","",DATEDIF(P44,P45+1,"Y"))</f>
        <v/>
      </c>
      <c r="AT44" s="106" t="str">
        <f t="shared" ref="AT44" si="71">IF(P44="","",DATEDIF(P44,P45+1,"YＭ"))</f>
        <v/>
      </c>
      <c r="AU44" s="106" t="str">
        <f t="shared" ref="AU44" si="72">IF(P44="","",DATEDIF(P44,P45+1,"MD"))</f>
        <v/>
      </c>
    </row>
    <row r="45" spans="1:47" ht="24.95" customHeight="1">
      <c r="A45" s="2"/>
      <c r="B45" s="134"/>
      <c r="C45" s="135"/>
      <c r="D45" s="137"/>
      <c r="E45" s="139"/>
      <c r="F45" s="155"/>
      <c r="G45" s="156"/>
      <c r="H45" s="156"/>
      <c r="I45" s="156"/>
      <c r="J45" s="156"/>
      <c r="K45" s="156"/>
      <c r="L45" s="156"/>
      <c r="M45" s="156"/>
      <c r="N45" s="156"/>
      <c r="O45" s="157"/>
      <c r="P45" s="16"/>
      <c r="Q45" s="147"/>
      <c r="R45" s="159"/>
      <c r="S45" s="151"/>
      <c r="T45" s="2"/>
      <c r="U45" s="2"/>
      <c r="V45" s="181"/>
      <c r="W45" s="182"/>
      <c r="X45" s="182"/>
      <c r="Y45" s="182"/>
      <c r="Z45" s="182"/>
      <c r="AA45" s="182"/>
      <c r="AB45" s="182"/>
      <c r="AC45" s="182"/>
      <c r="AD45" s="182"/>
      <c r="AE45" s="182"/>
      <c r="AF45" s="182"/>
      <c r="AG45" s="182"/>
      <c r="AH45" s="182"/>
      <c r="AI45" s="182"/>
      <c r="AJ45" s="182"/>
      <c r="AK45" s="182"/>
      <c r="AL45" s="182"/>
      <c r="AM45" s="183"/>
      <c r="AO45" s="56" t="s">
        <v>59</v>
      </c>
      <c r="AS45" s="106"/>
      <c r="AT45" s="106"/>
      <c r="AU45" s="106" t="e">
        <f>SUM(#REF!)</f>
        <v>#REF!</v>
      </c>
    </row>
    <row r="46" spans="1:47" ht="24.75" customHeight="1">
      <c r="A46" s="2"/>
      <c r="B46" s="132" t="s">
        <v>97</v>
      </c>
      <c r="C46" s="133"/>
      <c r="D46" s="136"/>
      <c r="E46" s="138"/>
      <c r="F46" s="140"/>
      <c r="G46" s="141"/>
      <c r="H46" s="141"/>
      <c r="I46" s="141"/>
      <c r="J46" s="141"/>
      <c r="K46" s="141"/>
      <c r="L46" s="141"/>
      <c r="M46" s="141"/>
      <c r="N46" s="141"/>
      <c r="O46" s="142"/>
      <c r="P46" s="17"/>
      <c r="Q46" s="146" t="str">
        <f>AS46</f>
        <v/>
      </c>
      <c r="R46" s="148" t="str">
        <f t="shared" ref="R46" si="73">AT46</f>
        <v/>
      </c>
      <c r="S46" s="104" t="str">
        <f t="shared" ref="S46" si="74">AU46</f>
        <v/>
      </c>
      <c r="T46" s="2"/>
      <c r="U46" s="2"/>
      <c r="V46" s="181"/>
      <c r="W46" s="182"/>
      <c r="X46" s="182"/>
      <c r="Y46" s="182"/>
      <c r="Z46" s="182"/>
      <c r="AA46" s="182"/>
      <c r="AB46" s="182"/>
      <c r="AC46" s="182"/>
      <c r="AD46" s="182"/>
      <c r="AE46" s="182"/>
      <c r="AF46" s="182"/>
      <c r="AG46" s="182"/>
      <c r="AH46" s="182"/>
      <c r="AI46" s="182"/>
      <c r="AJ46" s="182"/>
      <c r="AK46" s="182"/>
      <c r="AL46" s="182"/>
      <c r="AM46" s="183"/>
      <c r="AS46" s="106" t="str">
        <f t="shared" ref="AS46" si="75">IF(P46="","",DATEDIF(P46,P47+1,"Y"))</f>
        <v/>
      </c>
      <c r="AT46" s="106" t="str">
        <f t="shared" ref="AT46" si="76">IF(P46="","",DATEDIF(P46,P47+1,"YＭ"))</f>
        <v/>
      </c>
      <c r="AU46" s="106" t="str">
        <f t="shared" ref="AU46" si="77">IF(P46="","",DATEDIF(P46,P47+1,"MD"))</f>
        <v/>
      </c>
    </row>
    <row r="47" spans="1:47" ht="24.95" customHeight="1">
      <c r="A47" s="2"/>
      <c r="B47" s="134"/>
      <c r="C47" s="135"/>
      <c r="D47" s="137"/>
      <c r="E47" s="139"/>
      <c r="F47" s="143"/>
      <c r="G47" s="144"/>
      <c r="H47" s="144"/>
      <c r="I47" s="144"/>
      <c r="J47" s="144"/>
      <c r="K47" s="144"/>
      <c r="L47" s="144"/>
      <c r="M47" s="144"/>
      <c r="N47" s="144"/>
      <c r="O47" s="145"/>
      <c r="P47" s="16"/>
      <c r="Q47" s="147"/>
      <c r="R47" s="149"/>
      <c r="S47" s="105"/>
      <c r="T47" s="2"/>
      <c r="U47" s="2"/>
      <c r="V47" s="181"/>
      <c r="W47" s="182"/>
      <c r="X47" s="182"/>
      <c r="Y47" s="182"/>
      <c r="Z47" s="182"/>
      <c r="AA47" s="182"/>
      <c r="AB47" s="182"/>
      <c r="AC47" s="182"/>
      <c r="AD47" s="182"/>
      <c r="AE47" s="182"/>
      <c r="AF47" s="182"/>
      <c r="AG47" s="182"/>
      <c r="AH47" s="182"/>
      <c r="AI47" s="182"/>
      <c r="AJ47" s="182"/>
      <c r="AK47" s="182"/>
      <c r="AL47" s="182"/>
      <c r="AM47" s="183"/>
      <c r="AN47" s="95"/>
      <c r="AO47" s="107"/>
      <c r="AP47" s="107"/>
      <c r="AS47" s="106"/>
      <c r="AT47" s="106"/>
      <c r="AU47" s="106" t="e">
        <f>SUM(#REF!)</f>
        <v>#REF!</v>
      </c>
    </row>
    <row r="48" spans="1:47" ht="24.75" customHeight="1">
      <c r="A48" s="2"/>
      <c r="B48" s="132" t="s">
        <v>98</v>
      </c>
      <c r="C48" s="133"/>
      <c r="D48" s="136"/>
      <c r="E48" s="138"/>
      <c r="F48" s="140"/>
      <c r="G48" s="141"/>
      <c r="H48" s="141"/>
      <c r="I48" s="141"/>
      <c r="J48" s="141"/>
      <c r="K48" s="141"/>
      <c r="L48" s="141"/>
      <c r="M48" s="141"/>
      <c r="N48" s="141"/>
      <c r="O48" s="142"/>
      <c r="P48" s="17"/>
      <c r="Q48" s="146" t="str">
        <f>AS48</f>
        <v/>
      </c>
      <c r="R48" s="148" t="str">
        <f t="shared" ref="R48" si="78">AT48</f>
        <v/>
      </c>
      <c r="S48" s="104" t="str">
        <f t="shared" ref="S48" si="79">AU48</f>
        <v/>
      </c>
      <c r="T48" s="2"/>
      <c r="U48" s="2"/>
      <c r="V48" s="181"/>
      <c r="W48" s="182"/>
      <c r="X48" s="182"/>
      <c r="Y48" s="182"/>
      <c r="Z48" s="182"/>
      <c r="AA48" s="182"/>
      <c r="AB48" s="182"/>
      <c r="AC48" s="182"/>
      <c r="AD48" s="182"/>
      <c r="AE48" s="182"/>
      <c r="AF48" s="182"/>
      <c r="AG48" s="182"/>
      <c r="AH48" s="182"/>
      <c r="AI48" s="182"/>
      <c r="AJ48" s="182"/>
      <c r="AK48" s="182"/>
      <c r="AL48" s="182"/>
      <c r="AM48" s="183"/>
      <c r="AS48" s="106" t="str">
        <f t="shared" ref="AS48" si="80">IF(P48="","",DATEDIF(P48,P49+1,"Y"))</f>
        <v/>
      </c>
      <c r="AT48" s="106" t="str">
        <f t="shared" ref="AT48" si="81">IF(P48="","",DATEDIF(P48,P49+1,"YＭ"))</f>
        <v/>
      </c>
      <c r="AU48" s="106" t="str">
        <f t="shared" ref="AU48" si="82">IF(P48="","",DATEDIF(P48,P49+1,"MD"))</f>
        <v/>
      </c>
    </row>
    <row r="49" spans="1:47" ht="24.95" customHeight="1" thickBot="1">
      <c r="A49" s="2"/>
      <c r="B49" s="134"/>
      <c r="C49" s="135"/>
      <c r="D49" s="137"/>
      <c r="E49" s="139"/>
      <c r="F49" s="143"/>
      <c r="G49" s="144"/>
      <c r="H49" s="144"/>
      <c r="I49" s="144"/>
      <c r="J49" s="144"/>
      <c r="K49" s="144"/>
      <c r="L49" s="144"/>
      <c r="M49" s="144"/>
      <c r="N49" s="144"/>
      <c r="O49" s="145"/>
      <c r="P49" s="16"/>
      <c r="Q49" s="147"/>
      <c r="R49" s="149"/>
      <c r="S49" s="105"/>
      <c r="T49" s="2"/>
      <c r="U49" s="2"/>
      <c r="V49" s="184"/>
      <c r="W49" s="185"/>
      <c r="X49" s="185"/>
      <c r="Y49" s="185"/>
      <c r="Z49" s="185"/>
      <c r="AA49" s="185"/>
      <c r="AB49" s="185"/>
      <c r="AC49" s="185"/>
      <c r="AD49" s="185"/>
      <c r="AE49" s="185"/>
      <c r="AF49" s="185"/>
      <c r="AG49" s="185"/>
      <c r="AH49" s="185"/>
      <c r="AI49" s="185"/>
      <c r="AJ49" s="185"/>
      <c r="AK49" s="185"/>
      <c r="AL49" s="185"/>
      <c r="AM49" s="186"/>
      <c r="AN49" s="95"/>
      <c r="AO49" s="107"/>
      <c r="AP49" s="107"/>
      <c r="AS49" s="106"/>
      <c r="AT49" s="106"/>
      <c r="AU49" s="106" t="e">
        <f>SUM(#REF!)</f>
        <v>#REF!</v>
      </c>
    </row>
    <row r="50" spans="1:47" ht="24.75" customHeight="1">
      <c r="A50" s="2"/>
      <c r="B50" s="132" t="s">
        <v>99</v>
      </c>
      <c r="C50" s="133"/>
      <c r="D50" s="136"/>
      <c r="E50" s="138"/>
      <c r="F50" s="140"/>
      <c r="G50" s="141"/>
      <c r="H50" s="141"/>
      <c r="I50" s="141"/>
      <c r="J50" s="141"/>
      <c r="K50" s="141"/>
      <c r="L50" s="141"/>
      <c r="M50" s="141"/>
      <c r="N50" s="141"/>
      <c r="O50" s="142"/>
      <c r="P50" s="17"/>
      <c r="Q50" s="146" t="str">
        <f>AS50</f>
        <v/>
      </c>
      <c r="R50" s="148" t="str">
        <f t="shared" ref="R50" si="83">AT50</f>
        <v/>
      </c>
      <c r="S50" s="104" t="str">
        <f t="shared" ref="S50" si="84">AU50</f>
        <v/>
      </c>
      <c r="T50" s="2"/>
      <c r="U50" s="2"/>
      <c r="V50" s="11"/>
      <c r="W50" s="11"/>
      <c r="X50" s="11"/>
      <c r="Y50" s="11"/>
      <c r="Z50" s="11"/>
      <c r="AA50" s="11"/>
      <c r="AB50" s="11"/>
      <c r="AC50" s="11"/>
      <c r="AD50" s="11"/>
      <c r="AE50" s="11"/>
      <c r="AF50" s="11"/>
      <c r="AG50" s="11"/>
      <c r="AH50" s="11"/>
      <c r="AI50" s="11"/>
      <c r="AJ50" s="11"/>
      <c r="AK50" s="124" t="s">
        <v>39</v>
      </c>
      <c r="AL50" s="125"/>
      <c r="AM50" s="126"/>
      <c r="AO50" s="96"/>
      <c r="AS50" s="106" t="str">
        <f t="shared" ref="AS50" si="85">IF(P50="","",DATEDIF(P50,P51+1,"Y"))</f>
        <v/>
      </c>
      <c r="AT50" s="106" t="str">
        <f t="shared" ref="AT50" si="86">IF(P50="","",DATEDIF(P50,P51+1,"YＭ"))</f>
        <v/>
      </c>
      <c r="AU50" s="106" t="str">
        <f t="shared" ref="AU50" si="87">IF(P50="","",DATEDIF(P50,P51+1,"MD"))</f>
        <v/>
      </c>
    </row>
    <row r="51" spans="1:47" ht="24.95" customHeight="1">
      <c r="A51" s="2"/>
      <c r="B51" s="134"/>
      <c r="C51" s="135"/>
      <c r="D51" s="137"/>
      <c r="E51" s="139"/>
      <c r="F51" s="143"/>
      <c r="G51" s="144"/>
      <c r="H51" s="144"/>
      <c r="I51" s="144"/>
      <c r="J51" s="144"/>
      <c r="K51" s="144"/>
      <c r="L51" s="144"/>
      <c r="M51" s="144"/>
      <c r="N51" s="144"/>
      <c r="O51" s="145"/>
      <c r="P51" s="16"/>
      <c r="Q51" s="147"/>
      <c r="R51" s="149"/>
      <c r="S51" s="105"/>
      <c r="T51" s="2"/>
      <c r="U51" s="2"/>
      <c r="V51" s="11"/>
      <c r="W51" s="11"/>
      <c r="X51" s="11"/>
      <c r="Y51" s="11"/>
      <c r="Z51" s="11"/>
      <c r="AA51" s="11"/>
      <c r="AB51" s="11"/>
      <c r="AC51" s="11"/>
      <c r="AD51" s="11"/>
      <c r="AE51" s="11"/>
      <c r="AF51" s="11"/>
      <c r="AG51" s="11"/>
      <c r="AH51" s="11"/>
      <c r="AI51" s="11"/>
      <c r="AJ51" s="11"/>
      <c r="AK51" s="127"/>
      <c r="AL51" s="128"/>
      <c r="AM51" s="129"/>
      <c r="AO51" s="130" t="s">
        <v>43</v>
      </c>
      <c r="AP51" s="131"/>
      <c r="AS51" s="106"/>
      <c r="AT51" s="106"/>
      <c r="AU51" s="106" t="e">
        <f>SUM(#REF!)</f>
        <v>#REF!</v>
      </c>
    </row>
    <row r="52" spans="1:47" ht="18" customHeight="1">
      <c r="A52" s="2"/>
      <c r="B52" s="108" t="s">
        <v>28</v>
      </c>
      <c r="C52" s="109"/>
      <c r="D52" s="112" t="s">
        <v>54</v>
      </c>
      <c r="E52" s="113"/>
      <c r="F52" s="113"/>
      <c r="G52" s="113"/>
      <c r="H52" s="113"/>
      <c r="I52" s="113"/>
      <c r="J52" s="113"/>
      <c r="K52" s="113"/>
      <c r="L52" s="113"/>
      <c r="M52" s="113"/>
      <c r="N52" s="113"/>
      <c r="O52" s="113"/>
      <c r="P52" s="113"/>
      <c r="Q52" s="113"/>
      <c r="R52" s="113"/>
      <c r="S52" s="114"/>
      <c r="T52" s="2"/>
      <c r="U52" s="2"/>
      <c r="V52" s="11"/>
      <c r="W52" s="11"/>
      <c r="X52" s="11"/>
      <c r="Y52" s="11"/>
      <c r="Z52" s="11"/>
      <c r="AA52" s="11"/>
      <c r="AB52" s="11"/>
      <c r="AC52" s="11"/>
      <c r="AD52" s="11"/>
      <c r="AE52" s="11"/>
      <c r="AF52" s="11"/>
      <c r="AG52" s="11"/>
      <c r="AH52" s="11"/>
      <c r="AI52" s="11"/>
      <c r="AJ52" s="11"/>
      <c r="AK52" s="118">
        <f>LEN(V34)</f>
        <v>0</v>
      </c>
      <c r="AL52" s="119"/>
      <c r="AM52" s="120"/>
      <c r="AO52" s="57" t="s">
        <v>21</v>
      </c>
      <c r="AP52" s="57">
        <v>1</v>
      </c>
    </row>
    <row r="53" spans="1:47" ht="18" customHeight="1">
      <c r="A53" s="2"/>
      <c r="B53" s="110"/>
      <c r="C53" s="111"/>
      <c r="D53" s="115"/>
      <c r="E53" s="116"/>
      <c r="F53" s="116"/>
      <c r="G53" s="116"/>
      <c r="H53" s="116"/>
      <c r="I53" s="116"/>
      <c r="J53" s="116"/>
      <c r="K53" s="116"/>
      <c r="L53" s="116"/>
      <c r="M53" s="116"/>
      <c r="N53" s="116"/>
      <c r="O53" s="116"/>
      <c r="P53" s="116"/>
      <c r="Q53" s="116"/>
      <c r="R53" s="116"/>
      <c r="S53" s="117"/>
      <c r="T53" s="2"/>
      <c r="U53" s="2"/>
      <c r="V53" s="11"/>
      <c r="W53" s="11"/>
      <c r="X53" s="11"/>
      <c r="Y53" s="11"/>
      <c r="Z53" s="11"/>
      <c r="AA53" s="11"/>
      <c r="AB53" s="11"/>
      <c r="AC53" s="11"/>
      <c r="AD53" s="11"/>
      <c r="AE53" s="11"/>
      <c r="AF53" s="11"/>
      <c r="AG53" s="11"/>
      <c r="AH53" s="11"/>
      <c r="AI53" s="11"/>
      <c r="AJ53" s="11"/>
      <c r="AK53" s="121"/>
      <c r="AL53" s="122"/>
      <c r="AM53" s="123"/>
      <c r="AN53" s="95"/>
      <c r="AO53" s="97" t="s">
        <v>25</v>
      </c>
      <c r="AP53" s="57">
        <v>0</v>
      </c>
    </row>
    <row r="54" spans="1:47" ht="9" customHeight="1">
      <c r="A54" s="2"/>
      <c r="B54" s="13"/>
      <c r="C54" s="13"/>
      <c r="D54" s="14"/>
      <c r="E54" s="14"/>
      <c r="F54" s="14"/>
      <c r="G54" s="14"/>
      <c r="H54" s="14"/>
      <c r="I54" s="14"/>
      <c r="J54" s="14"/>
      <c r="K54" s="14"/>
      <c r="L54" s="14"/>
      <c r="M54" s="14"/>
      <c r="N54" s="14"/>
      <c r="O54" s="34"/>
      <c r="P54" s="34"/>
      <c r="Q54" s="20"/>
      <c r="R54" s="19"/>
      <c r="S54" s="18"/>
      <c r="T54" s="2"/>
      <c r="U54" s="2"/>
      <c r="V54" s="11"/>
      <c r="W54" s="11"/>
      <c r="X54" s="11"/>
      <c r="Y54" s="11"/>
      <c r="Z54" s="11"/>
      <c r="AA54" s="11"/>
      <c r="AB54" s="11"/>
      <c r="AC54" s="11"/>
      <c r="AD54" s="11"/>
      <c r="AE54" s="11"/>
      <c r="AF54" s="11"/>
      <c r="AG54" s="11"/>
      <c r="AH54" s="11"/>
      <c r="AI54" s="11"/>
      <c r="AJ54" s="11"/>
      <c r="AK54" s="99"/>
      <c r="AL54" s="100"/>
      <c r="AM54" s="99"/>
    </row>
    <row r="55" spans="1:47" ht="9" customHeight="1">
      <c r="A55" s="2"/>
      <c r="B55" s="13"/>
      <c r="C55" s="13"/>
      <c r="D55" s="14"/>
      <c r="E55" s="14"/>
      <c r="F55" s="14"/>
      <c r="G55" s="14"/>
      <c r="H55" s="14"/>
      <c r="I55" s="14"/>
      <c r="J55" s="14"/>
      <c r="K55" s="14"/>
      <c r="L55" s="14"/>
      <c r="M55" s="14"/>
      <c r="N55" s="14"/>
      <c r="O55" s="34"/>
      <c r="P55" s="34"/>
      <c r="Q55" s="20"/>
      <c r="R55" s="19"/>
      <c r="S55" s="18"/>
      <c r="T55" s="2"/>
      <c r="U55" s="2"/>
      <c r="V55" s="11"/>
      <c r="W55" s="11"/>
      <c r="X55" s="11"/>
      <c r="Y55" s="11"/>
      <c r="Z55" s="11"/>
      <c r="AA55" s="11"/>
      <c r="AB55" s="11"/>
      <c r="AC55" s="11"/>
      <c r="AD55" s="11"/>
      <c r="AE55" s="11"/>
      <c r="AF55" s="11"/>
      <c r="AG55" s="11"/>
      <c r="AH55" s="11"/>
      <c r="AI55" s="11"/>
      <c r="AJ55" s="11"/>
      <c r="AK55" s="100"/>
      <c r="AL55" s="100"/>
      <c r="AM55" s="100"/>
    </row>
    <row r="56" spans="1:47">
      <c r="C56" s="24"/>
    </row>
    <row r="57" spans="1:47">
      <c r="C57" s="25"/>
    </row>
    <row r="60" spans="1:47">
      <c r="AR60" s="24"/>
      <c r="AS60" s="1"/>
    </row>
    <row r="61" spans="1:47">
      <c r="AR61" s="25"/>
      <c r="AS61" s="1"/>
    </row>
    <row r="62" spans="1:47">
      <c r="AS62" s="1"/>
    </row>
    <row r="63" spans="1:47">
      <c r="AS63" s="1"/>
    </row>
    <row r="73" spans="30:39" ht="24" customHeight="1">
      <c r="AD73" s="22"/>
      <c r="AE73" s="22"/>
      <c r="AF73" s="22"/>
      <c r="AG73" s="22"/>
      <c r="AH73" s="22"/>
      <c r="AI73" s="22"/>
      <c r="AJ73" s="22"/>
      <c r="AK73" s="22"/>
      <c r="AL73" s="22"/>
      <c r="AM73" s="22"/>
    </row>
    <row r="74" spans="30:39" ht="18.75" customHeight="1">
      <c r="AD74" s="33"/>
      <c r="AE74" s="33"/>
      <c r="AF74" s="33"/>
      <c r="AG74" s="33"/>
      <c r="AH74" s="33"/>
      <c r="AI74" s="33"/>
      <c r="AJ74" s="33"/>
      <c r="AK74" s="33"/>
      <c r="AL74" s="33"/>
      <c r="AM74" s="33"/>
    </row>
  </sheetData>
  <mergeCells count="284">
    <mergeCell ref="V25:AM26"/>
    <mergeCell ref="B50:C51"/>
    <mergeCell ref="D50:D51"/>
    <mergeCell ref="E50:E51"/>
    <mergeCell ref="F50:O51"/>
    <mergeCell ref="Q50:Q51"/>
    <mergeCell ref="R50:R51"/>
    <mergeCell ref="S50:S51"/>
    <mergeCell ref="F39:O39"/>
    <mergeCell ref="F25:O26"/>
    <mergeCell ref="F27:O28"/>
    <mergeCell ref="F29:O30"/>
    <mergeCell ref="Q42:Q43"/>
    <mergeCell ref="R42:R43"/>
    <mergeCell ref="S42:S43"/>
    <mergeCell ref="F40:O41"/>
    <mergeCell ref="F42:O43"/>
    <mergeCell ref="F44:O45"/>
    <mergeCell ref="F46:O47"/>
    <mergeCell ref="Q48:Q49"/>
    <mergeCell ref="R48:R49"/>
    <mergeCell ref="S48:S49"/>
    <mergeCell ref="B44:C45"/>
    <mergeCell ref="D44:D45"/>
    <mergeCell ref="B52:C53"/>
    <mergeCell ref="D52:S53"/>
    <mergeCell ref="AS31:AS32"/>
    <mergeCell ref="AT31:AT32"/>
    <mergeCell ref="AU31:AU32"/>
    <mergeCell ref="B33:C34"/>
    <mergeCell ref="D33:D34"/>
    <mergeCell ref="E33:E34"/>
    <mergeCell ref="F33:O34"/>
    <mergeCell ref="Q33:Q34"/>
    <mergeCell ref="R33:R34"/>
    <mergeCell ref="S33:S34"/>
    <mergeCell ref="AS33:AS34"/>
    <mergeCell ref="AT33:AT34"/>
    <mergeCell ref="AU33:AU34"/>
    <mergeCell ref="AT44:AT45"/>
    <mergeCell ref="AU44:AU45"/>
    <mergeCell ref="AS46:AS47"/>
    <mergeCell ref="AT46:AT47"/>
    <mergeCell ref="AU46:AU47"/>
    <mergeCell ref="AK50:AM51"/>
    <mergeCell ref="AK52:AM53"/>
    <mergeCell ref="AO47:AP47"/>
    <mergeCell ref="AS48:AS49"/>
    <mergeCell ref="AT48:AT49"/>
    <mergeCell ref="AU48:AU49"/>
    <mergeCell ref="AO49:AP49"/>
    <mergeCell ref="AU50:AU51"/>
    <mergeCell ref="AS29:AS30"/>
    <mergeCell ref="AT29:AT30"/>
    <mergeCell ref="AU29:AU30"/>
    <mergeCell ref="AS40:AS41"/>
    <mergeCell ref="AT40:AT41"/>
    <mergeCell ref="AU40:AU41"/>
    <mergeCell ref="AS42:AS43"/>
    <mergeCell ref="AT42:AT43"/>
    <mergeCell ref="AU42:AU43"/>
    <mergeCell ref="AS44:AS45"/>
    <mergeCell ref="AS50:AS51"/>
    <mergeCell ref="AT50:AT51"/>
    <mergeCell ref="AO51:AP51"/>
    <mergeCell ref="AS23:AS24"/>
    <mergeCell ref="AT23:AT24"/>
    <mergeCell ref="AU23:AU24"/>
    <mergeCell ref="AS25:AS26"/>
    <mergeCell ref="AT25:AT26"/>
    <mergeCell ref="AU25:AU26"/>
    <mergeCell ref="AS27:AS28"/>
    <mergeCell ref="AT14:AT15"/>
    <mergeCell ref="AU14:AU15"/>
    <mergeCell ref="AS16:AS17"/>
    <mergeCell ref="AT16:AT17"/>
    <mergeCell ref="AU16:AU17"/>
    <mergeCell ref="AT27:AT28"/>
    <mergeCell ref="AU27:AU28"/>
    <mergeCell ref="V16:X17"/>
    <mergeCell ref="Y16:Z16"/>
    <mergeCell ref="Y17:Z17"/>
    <mergeCell ref="AT10:AT11"/>
    <mergeCell ref="AU10:AU11"/>
    <mergeCell ref="AS12:AS13"/>
    <mergeCell ref="AT12:AT13"/>
    <mergeCell ref="AU12:AU13"/>
    <mergeCell ref="AS14:AS15"/>
    <mergeCell ref="AP14:AP15"/>
    <mergeCell ref="AQ14:AQ15"/>
    <mergeCell ref="AR14:AR15"/>
    <mergeCell ref="AP10:AP11"/>
    <mergeCell ref="AQ10:AQ11"/>
    <mergeCell ref="AR10:AR11"/>
    <mergeCell ref="AP12:AP13"/>
    <mergeCell ref="AQ12:AQ13"/>
    <mergeCell ref="AR12:AR13"/>
    <mergeCell ref="V10:X11"/>
    <mergeCell ref="V12:X13"/>
    <mergeCell ref="Y12:Z12"/>
    <mergeCell ref="AQ18:AQ19"/>
    <mergeCell ref="AP20:AP21"/>
    <mergeCell ref="AQ20:AQ21"/>
    <mergeCell ref="AR20:AR21"/>
    <mergeCell ref="AP16:AP17"/>
    <mergeCell ref="AQ16:AQ17"/>
    <mergeCell ref="AR16:AR17"/>
    <mergeCell ref="AS10:AS11"/>
    <mergeCell ref="AA18:AA19"/>
    <mergeCell ref="AB18:AB19"/>
    <mergeCell ref="AC18:AC19"/>
    <mergeCell ref="AA12:AA13"/>
    <mergeCell ref="S44:S45"/>
    <mergeCell ref="B46:C47"/>
    <mergeCell ref="S46:S47"/>
    <mergeCell ref="D46:D47"/>
    <mergeCell ref="E46:E47"/>
    <mergeCell ref="Q46:Q47"/>
    <mergeCell ref="R46:R47"/>
    <mergeCell ref="E42:E43"/>
    <mergeCell ref="B39:C39"/>
    <mergeCell ref="Q39:S39"/>
    <mergeCell ref="B35:C36"/>
    <mergeCell ref="B29:C30"/>
    <mergeCell ref="B31:C32"/>
    <mergeCell ref="F31:O32"/>
    <mergeCell ref="Q31:Q32"/>
    <mergeCell ref="R31:R32"/>
    <mergeCell ref="S31:S32"/>
    <mergeCell ref="S40:S41"/>
    <mergeCell ref="B27:C28"/>
    <mergeCell ref="E31:E32"/>
    <mergeCell ref="D27:D28"/>
    <mergeCell ref="E27:E28"/>
    <mergeCell ref="Q27:Q28"/>
    <mergeCell ref="R27:R28"/>
    <mergeCell ref="S27:S28"/>
    <mergeCell ref="V22:Z22"/>
    <mergeCell ref="V8:AB8"/>
    <mergeCell ref="V9:X9"/>
    <mergeCell ref="Y9:Z9"/>
    <mergeCell ref="AA9:AC9"/>
    <mergeCell ref="Q18:Q19"/>
    <mergeCell ref="R18:R19"/>
    <mergeCell ref="S18:S19"/>
    <mergeCell ref="D35:S36"/>
    <mergeCell ref="AA16:AA17"/>
    <mergeCell ref="AB16:AB17"/>
    <mergeCell ref="AC16:AC17"/>
    <mergeCell ref="AB12:AB13"/>
    <mergeCell ref="AC12:AC13"/>
    <mergeCell ref="Y13:Z13"/>
    <mergeCell ref="V14:X15"/>
    <mergeCell ref="Y14:Z14"/>
    <mergeCell ref="V18:Z19"/>
    <mergeCell ref="D29:D30"/>
    <mergeCell ref="E29:E30"/>
    <mergeCell ref="Q29:Q30"/>
    <mergeCell ref="R29:R30"/>
    <mergeCell ref="S29:S30"/>
    <mergeCell ref="D31:D32"/>
    <mergeCell ref="A40:A41"/>
    <mergeCell ref="B40:C41"/>
    <mergeCell ref="D40:D41"/>
    <mergeCell ref="E40:E41"/>
    <mergeCell ref="E48:E49"/>
    <mergeCell ref="E44:E45"/>
    <mergeCell ref="Q44:Q45"/>
    <mergeCell ref="R44:R45"/>
    <mergeCell ref="F48:O49"/>
    <mergeCell ref="Q40:Q41"/>
    <mergeCell ref="R40:R41"/>
    <mergeCell ref="B48:C49"/>
    <mergeCell ref="D48:D49"/>
    <mergeCell ref="B42:C43"/>
    <mergeCell ref="D42:D43"/>
    <mergeCell ref="B25:C26"/>
    <mergeCell ref="D25:D26"/>
    <mergeCell ref="E25:E26"/>
    <mergeCell ref="Q25:Q26"/>
    <mergeCell ref="R25:R26"/>
    <mergeCell ref="S25:S26"/>
    <mergeCell ref="A23:A24"/>
    <mergeCell ref="B23:C24"/>
    <mergeCell ref="D23:D24"/>
    <mergeCell ref="E23:E24"/>
    <mergeCell ref="Q23:Q24"/>
    <mergeCell ref="R23:R24"/>
    <mergeCell ref="S23:S24"/>
    <mergeCell ref="B22:C22"/>
    <mergeCell ref="Q22:S22"/>
    <mergeCell ref="F22:O22"/>
    <mergeCell ref="F23:O24"/>
    <mergeCell ref="A18:P19"/>
    <mergeCell ref="A21:S21"/>
    <mergeCell ref="A12:A13"/>
    <mergeCell ref="B12:C13"/>
    <mergeCell ref="E12:E13"/>
    <mergeCell ref="F12:N13"/>
    <mergeCell ref="O12:O13"/>
    <mergeCell ref="Q12:Q13"/>
    <mergeCell ref="R12:R13"/>
    <mergeCell ref="S12:S13"/>
    <mergeCell ref="R14:R15"/>
    <mergeCell ref="S14:S15"/>
    <mergeCell ref="A14:A15"/>
    <mergeCell ref="B14:C15"/>
    <mergeCell ref="E14:E15"/>
    <mergeCell ref="F14:N15"/>
    <mergeCell ref="O14:O15"/>
    <mergeCell ref="Q14:Q15"/>
    <mergeCell ref="S16:S17"/>
    <mergeCell ref="R16:R17"/>
    <mergeCell ref="B16:C17"/>
    <mergeCell ref="A16:A17"/>
    <mergeCell ref="B1:S2"/>
    <mergeCell ref="B3:C3"/>
    <mergeCell ref="D3:G3"/>
    <mergeCell ref="H3:K3"/>
    <mergeCell ref="L3:N3"/>
    <mergeCell ref="O3:P3"/>
    <mergeCell ref="Q3:S3"/>
    <mergeCell ref="Q16:Q17"/>
    <mergeCell ref="O16:O17"/>
    <mergeCell ref="F16:N17"/>
    <mergeCell ref="E16:E17"/>
    <mergeCell ref="A10:A11"/>
    <mergeCell ref="B10:C11"/>
    <mergeCell ref="E10:E11"/>
    <mergeCell ref="F10:N11"/>
    <mergeCell ref="O10:O11"/>
    <mergeCell ref="Q10:Q11"/>
    <mergeCell ref="AX8:BB8"/>
    <mergeCell ref="AY10:AY11"/>
    <mergeCell ref="AX9:BB9"/>
    <mergeCell ref="AX10:AX11"/>
    <mergeCell ref="AZ10:AZ11"/>
    <mergeCell ref="A8:S8"/>
    <mergeCell ref="B4:C6"/>
    <mergeCell ref="D4:G4"/>
    <mergeCell ref="H4:J4"/>
    <mergeCell ref="L4:N6"/>
    <mergeCell ref="O4:P6"/>
    <mergeCell ref="Q4:S6"/>
    <mergeCell ref="D5:G6"/>
    <mergeCell ref="H5:K6"/>
    <mergeCell ref="B9:C9"/>
    <mergeCell ref="F9:N9"/>
    <mergeCell ref="Q9:S9"/>
    <mergeCell ref="R10:R11"/>
    <mergeCell ref="S10:S11"/>
    <mergeCell ref="AZ16:AZ17"/>
    <mergeCell ref="AV18:AW18"/>
    <mergeCell ref="AX18:AX19"/>
    <mergeCell ref="AY18:AY19"/>
    <mergeCell ref="AZ18:AZ19"/>
    <mergeCell ref="AX14:AX15"/>
    <mergeCell ref="AZ14:AZ15"/>
    <mergeCell ref="AX12:AX13"/>
    <mergeCell ref="AZ12:AZ13"/>
    <mergeCell ref="V24:AB24"/>
    <mergeCell ref="V31:AM33"/>
    <mergeCell ref="V34:AM49"/>
    <mergeCell ref="V30:AM30"/>
    <mergeCell ref="V27:AM28"/>
    <mergeCell ref="AY12:AY13"/>
    <mergeCell ref="AY14:AY15"/>
    <mergeCell ref="AS18:AS19"/>
    <mergeCell ref="AT18:AT19"/>
    <mergeCell ref="AU18:AU19"/>
    <mergeCell ref="AX16:AX17"/>
    <mergeCell ref="AY16:AY17"/>
    <mergeCell ref="AE9:AM17"/>
    <mergeCell ref="AD22:AD23"/>
    <mergeCell ref="V21:AM21"/>
    <mergeCell ref="Y10:Z10"/>
    <mergeCell ref="Y11:Z11"/>
    <mergeCell ref="AA10:AA11"/>
    <mergeCell ref="AB10:AB11"/>
    <mergeCell ref="AC10:AC11"/>
    <mergeCell ref="AA14:AA15"/>
    <mergeCell ref="AB14:AB15"/>
    <mergeCell ref="AC14:AC15"/>
    <mergeCell ref="Y15:Z15"/>
  </mergeCells>
  <phoneticPr fontId="2"/>
  <dataValidations count="12">
    <dataValidation type="list" allowBlank="1" showInputMessage="1" showErrorMessage="1" sqref="V14:X17" xr:uid="{00000000-0002-0000-0200-000000000000}">
      <formula1>$AO$26:$AO$29</formula1>
    </dataValidation>
    <dataValidation type="list" allowBlank="1" showErrorMessage="1" sqref="AI23" xr:uid="{00000000-0002-0000-0200-000001000000}">
      <formula1>$C$56:$C$57</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00000000-0002-0000-0200-000002000000}">
      <formula1>BE10&lt;&gt;1</formula1>
    </dataValidation>
    <dataValidation type="custom" allowBlank="1" showInputMessage="1" showErrorMessage="1" sqref="Q10:Q17" xr:uid="{00000000-0002-0000-0200-000003000000}">
      <formula1>BE11&lt;&gt;1</formula1>
    </dataValidation>
    <dataValidation type="custom" allowBlank="1" showInputMessage="1" showErrorMessage="1" errorTitle="在職期間が１年未満となっています。" error="１年間継続しないとだめ！" sqref="G16:G17" xr:uid="{00000000-0002-0000-0200-000004000000}">
      <formula1>"AND(AK12=1,AM12&lt;1)"</formula1>
    </dataValidation>
    <dataValidation type="list" allowBlank="1" showInputMessage="1" showErrorMessage="1" sqref="AC8 AC24" xr:uid="{00000000-0002-0000-0200-000005000000}">
      <formula1>$AO$21:$AO$22</formula1>
    </dataValidation>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00000000-0002-0000-0200-000006000000}">
      <formula1>BG11&lt;&gt;1</formula1>
    </dataValidation>
    <dataValidation allowBlank="1" showInputMessage="1" sqref="P40:P51 P12:P17 P23:P34 AJ23" xr:uid="{00000000-0002-0000-0200-000007000000}"/>
    <dataValidation allowBlank="1" showErrorMessage="1" sqref="F40:O51 F23:O34" xr:uid="{00000000-0002-0000-0200-000008000000}"/>
    <dataValidation type="list" allowBlank="1" showErrorMessage="1" sqref="O10:O17" xr:uid="{00000000-0002-0000-0200-000009000000}">
      <formula1>$AO$11:$AO$12</formula1>
    </dataValidation>
    <dataValidation type="list" allowBlank="1" showInputMessage="1" sqref="D35:S36 D52:S53" xr:uid="{00000000-0002-0000-0200-00000A000000}">
      <formula1>$AO$40:$AO$45</formula1>
    </dataValidation>
    <dataValidation type="list" allowBlank="1" showInputMessage="1" sqref="V10:X13" xr:uid="{00000000-0002-0000-0200-00000B000000}">
      <formula1>$AO$26:$AO$29</formula1>
    </dataValidation>
  </dataValidations>
  <pageMargins left="0.70866141732283472" right="0.51181102362204722" top="0.55118110236220474" bottom="0.55118110236220474" header="0.31496062992125984" footer="0.31496062992125984"/>
  <pageSetup paperSize="8" scale="52" orientation="landscape" horizontalDpi="300" verticalDpi="300" r:id="rId1"/>
  <colBreaks count="1" manualBreakCount="1">
    <brk id="1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入力方法等</vt:lpstr>
      <vt:lpstr>職務経歴</vt:lpstr>
      <vt:lpstr>記載例</vt:lpstr>
      <vt:lpstr>記載例!Print_Area</vt:lpstr>
      <vt:lpstr>職務経歴!Print_Area</vt:lpstr>
      <vt:lpstr>入力方法等!Print_Area</vt:lpstr>
    </vt:vector>
  </TitlesOfParts>
  <Company>FINE_User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hokota 054</cp:lastModifiedBy>
  <cp:lastPrinted>2025-11-17T08:15:27Z</cp:lastPrinted>
  <dcterms:created xsi:type="dcterms:W3CDTF">2025-03-13T05:37:08Z</dcterms:created>
  <dcterms:modified xsi:type="dcterms:W3CDTF">2025-11-28T00:01:46Z</dcterms:modified>
</cp:coreProperties>
</file>